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gersoll.swcrpc\Desktop\DIBG R6 Uploads\"/>
    </mc:Choice>
  </mc:AlternateContent>
  <xr:revisionPtr revIDLastSave="0" documentId="8_{B900C347-C5EB-4FA9-AD40-F44B5646E2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Template" sheetId="1" r:id="rId1"/>
    <sheet name="Sample Budget" sheetId="4" state="hidden" r:id="rId2"/>
    <sheet name="Sheet2" sheetId="2" state="hidden" r:id="rId3"/>
  </sheets>
  <definedNames>
    <definedName name="_xlnm.Print_Area" localSheetId="0">'Budget Template'!$A$1:$G$53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E38" i="1" l="1"/>
  <c r="E37" i="1"/>
  <c r="E36" i="1"/>
  <c r="E45" i="1"/>
  <c r="E44" i="1"/>
  <c r="E43" i="1"/>
  <c r="E42" i="1"/>
  <c r="E23" i="1"/>
  <c r="E22" i="1"/>
  <c r="E39" i="1" l="1"/>
  <c r="E46" i="1"/>
  <c r="E7" i="1"/>
  <c r="E31" i="1"/>
  <c r="E8" i="1"/>
  <c r="E15" i="4" l="1"/>
  <c r="G15" i="4" s="1"/>
  <c r="E5" i="4"/>
  <c r="G5" i="4" s="1"/>
  <c r="E6" i="4"/>
  <c r="G6" i="4" s="1"/>
  <c r="F7" i="4"/>
  <c r="F11" i="4"/>
  <c r="E14" i="4"/>
  <c r="G14" i="4" s="1"/>
  <c r="E16" i="4"/>
  <c r="G16" i="4"/>
  <c r="F17" i="4"/>
  <c r="E20" i="4"/>
  <c r="E21" i="4"/>
  <c r="G21" i="4" s="1"/>
  <c r="F22" i="4"/>
  <c r="E25" i="4"/>
  <c r="E26" i="4"/>
  <c r="G26" i="4" s="1"/>
  <c r="F27" i="4"/>
  <c r="E30" i="4"/>
  <c r="G30" i="4" s="1"/>
  <c r="E31" i="4"/>
  <c r="G31" i="4" s="1"/>
  <c r="F32" i="4"/>
  <c r="E35" i="4"/>
  <c r="E36" i="4" s="1"/>
  <c r="F36" i="4"/>
  <c r="E27" i="4" l="1"/>
  <c r="F38" i="4"/>
  <c r="E22" i="4"/>
  <c r="G32" i="4"/>
  <c r="G17" i="4"/>
  <c r="G20" i="4"/>
  <c r="G22" i="4" s="1"/>
  <c r="G25" i="4"/>
  <c r="G27" i="4" s="1"/>
  <c r="E7" i="4"/>
  <c r="D10" i="4" s="1"/>
  <c r="E10" i="4" s="1"/>
  <c r="G10" i="4" s="1"/>
  <c r="G11" i="4" s="1"/>
  <c r="E32" i="4"/>
  <c r="G7" i="4"/>
  <c r="G35" i="4"/>
  <c r="G36" i="4" s="1"/>
  <c r="E17" i="4"/>
  <c r="G38" i="4" l="1"/>
  <c r="E11" i="4"/>
  <c r="E38" i="4" s="1"/>
  <c r="E39" i="4" s="1"/>
  <c r="J1" i="2"/>
  <c r="I2" i="2"/>
  <c r="G2" i="2"/>
  <c r="I1" i="2"/>
  <c r="H1" i="2"/>
  <c r="G1" i="2"/>
  <c r="F1" i="2"/>
  <c r="E1" i="2"/>
  <c r="D1" i="2"/>
  <c r="C1" i="2"/>
  <c r="B1" i="2"/>
  <c r="A1" i="2"/>
  <c r="E40" i="4" l="1"/>
  <c r="E32" i="1"/>
  <c r="E30" i="1"/>
  <c r="E18" i="1"/>
  <c r="E17" i="1"/>
  <c r="E9" i="1"/>
  <c r="C2" i="2" l="1"/>
  <c r="H2" i="2"/>
  <c r="F2" i="2" l="1"/>
  <c r="E6" i="1"/>
  <c r="A2" i="2" l="1"/>
  <c r="E33" i="1"/>
  <c r="E47" i="1" s="1"/>
  <c r="G47" i="1" s="1"/>
  <c r="E24" i="1" l="1"/>
  <c r="E25" i="1" l="1"/>
  <c r="E2" i="2"/>
  <c r="E19" i="1"/>
  <c r="D2" i="2" l="1"/>
  <c r="E10" i="1"/>
  <c r="D13" i="1" l="1"/>
  <c r="E13" i="1" s="1"/>
  <c r="E14" i="1" l="1"/>
  <c r="E26" i="1" s="1"/>
  <c r="J2" i="2"/>
  <c r="B2" i="2"/>
  <c r="E49" i="1" l="1"/>
  <c r="G49" i="1" s="1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Carr, Helen</author>
  </authors>
  <commentList>
    <comment ref="A9" authorId="0" shapeId="0" xr:uid="{4563549B-7AF1-4282-8E34-D85D55CE385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Insert additional rows as needed. Make sure to copy formulas from above in new rows.</t>
        </r>
      </text>
    </comment>
    <comment ref="A18" authorId="0" shapeId="0" xr:uid="{1754AD99-FE65-44F6-897E-12D339ED7B3B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23" authorId="0" shapeId="0" xr:uid="{9B0C8E40-7E57-4D01-B9AB-02A01D9DD4EA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24" authorId="0" shapeId="0" xr:uid="{5842362A-15E0-4C48-8841-9C1EF56FB7CE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32" authorId="0" shapeId="0" xr:uid="{35D11770-2B52-4432-B6AD-6AC4AC4304E8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38" authorId="0" shapeId="0" xr:uid="{1FD690C4-94BD-45F8-BEF3-58B5694412C2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43" authorId="0" shapeId="0" xr:uid="{8DC8970F-0A4D-45EE-B5FB-AA56D4FBC8AB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45" authorId="0" shapeId="0" xr:uid="{3BE169FA-7739-4391-9B8E-28A165B0934F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Carr, Helen</author>
  </authors>
  <commentList>
    <comment ref="A6" authorId="0" shapeId="0" xr:uid="{38A9C898-E715-4EDC-A577-0786D392705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Insert additional rows as needed. Make sure to copy formulas from above in new rows.</t>
        </r>
      </text>
    </comment>
    <comment ref="A16" authorId="0" shapeId="0" xr:uid="{EFE9BB03-18DB-461B-B411-775F60E67841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19" authorId="0" shapeId="0" xr:uid="{BB08D556-1792-4339-BCD2-D0DB5E289A3B}">
      <text>
        <r>
          <rPr>
            <b/>
            <sz val="9"/>
            <color indexed="81"/>
            <rFont val="Tahoma"/>
            <family val="2"/>
          </rPr>
          <t xml:space="preserve">You may hide rows you are not going to use. </t>
        </r>
      </text>
    </comment>
    <comment ref="A21" authorId="0" shapeId="0" xr:uid="{6D1C57A8-7DA7-4D75-ACA9-A1444D1208D5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26" authorId="0" shapeId="0" xr:uid="{2EDA41B4-53C0-4CD1-B0EE-003E280E6E10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  <comment ref="A31" authorId="0" shapeId="0" xr:uid="{B9918DBE-F5CF-4B95-86A0-1A5434BE7206}">
      <text>
        <r>
          <rPr>
            <sz val="9"/>
            <color indexed="81"/>
            <rFont val="Tahoma"/>
            <family val="2"/>
          </rPr>
          <t>Insert additional rows as needed. Make sure to copy formulas from above in new rows.</t>
        </r>
      </text>
    </comment>
  </commentList>
</comments>
</file>

<file path=xl/sharedStrings.xml><?xml version="1.0" encoding="utf-8"?>
<sst xmlns="http://schemas.openxmlformats.org/spreadsheetml/2006/main" count="155" uniqueCount="88">
  <si>
    <t xml:space="preserve">Review "Instructions" tab for information on completing this form </t>
  </si>
  <si>
    <t xml:space="preserve">Gray cells auto-calculate, do not edit. Enter white cells only. </t>
  </si>
  <si>
    <t>Personnel (Name, Title)</t>
  </si>
  <si>
    <t>Tasks/Responsibilities</t>
  </si>
  <si>
    <t>Hours</t>
  </si>
  <si>
    <t>Hourly Rate (incl Fringe)</t>
  </si>
  <si>
    <t>Total Salary Expense</t>
  </si>
  <si>
    <t>Match</t>
  </si>
  <si>
    <t>Amount requested</t>
  </si>
  <si>
    <t>NA</t>
  </si>
  <si>
    <t>Personnel Subtotal</t>
  </si>
  <si>
    <t>Indirect Costs</t>
  </si>
  <si>
    <t>Indirect Rate</t>
  </si>
  <si>
    <t xml:space="preserve"> Cost related to Indirect rate </t>
  </si>
  <si>
    <t>Total Indirect cost</t>
  </si>
  <si>
    <t>Amount Requested</t>
  </si>
  <si>
    <t>Indirect Subtotal</t>
  </si>
  <si>
    <t>Anticipated Travel</t>
  </si>
  <si>
    <t>Purpose</t>
  </si>
  <si>
    <t>Miles</t>
  </si>
  <si>
    <t>Mileage Rate</t>
  </si>
  <si>
    <t>Total Travel Expense</t>
  </si>
  <si>
    <t>Travel Subtotal</t>
  </si>
  <si>
    <t>Supplies/Other</t>
  </si>
  <si>
    <t>Description/Use</t>
  </si>
  <si>
    <t># of Units</t>
  </si>
  <si>
    <t>Unit Cost</t>
  </si>
  <si>
    <t>Total Supplies Expense</t>
  </si>
  <si>
    <t>Supplies &amp; Other Subtotal</t>
  </si>
  <si>
    <t>PROJECT IMPLEMENTION</t>
  </si>
  <si>
    <t>Contractual/Construction</t>
  </si>
  <si>
    <r>
      <rPr>
        <b/>
        <sz val="10"/>
        <color theme="0"/>
        <rFont val="Arial"/>
        <family val="2"/>
      </rPr>
      <t>Description/Use</t>
    </r>
    <r>
      <rPr>
        <sz val="10"/>
        <color theme="0"/>
        <rFont val="Arial"/>
        <family val="2"/>
      </rPr>
      <t xml:space="preserve"> </t>
    </r>
    <r>
      <rPr>
        <sz val="9"/>
        <color theme="0"/>
        <rFont val="Arial"/>
        <family val="2"/>
      </rPr>
      <t>(attach any quotes from consultants/contractors)</t>
    </r>
  </si>
  <si>
    <t>Total Contract. Expense</t>
  </si>
  <si>
    <t>Contractual Subtotal</t>
  </si>
  <si>
    <t>Equipment Rental</t>
  </si>
  <si>
    <r>
      <rPr>
        <b/>
        <sz val="10"/>
        <color theme="0"/>
        <rFont val="Arial"/>
        <family val="2"/>
      </rPr>
      <t>Description/Use</t>
    </r>
    <r>
      <rPr>
        <sz val="10"/>
        <color theme="0"/>
        <rFont val="Arial"/>
        <family val="2"/>
      </rPr>
      <t xml:space="preserve"> </t>
    </r>
  </si>
  <si>
    <t>Rental Subtotal</t>
  </si>
  <si>
    <t>TOTAL PROJECT IMPLEMENTATION</t>
  </si>
  <si>
    <t>Notes:</t>
  </si>
  <si>
    <t>Clean Water Initiative Program</t>
  </si>
  <si>
    <t>Updated 1/25/2019</t>
  </si>
  <si>
    <t xml:space="preserve">SAMPLE Ecosystems Restoration Grants Budget Template </t>
  </si>
  <si>
    <t>SFY 2020</t>
  </si>
  <si>
    <t>Hourly Rate</t>
  </si>
  <si>
    <t>Match amount</t>
  </si>
  <si>
    <t xml:space="preserve">Joe Smith, Project Manager, Tree Co. </t>
  </si>
  <si>
    <t>develop and compile deliverables</t>
  </si>
  <si>
    <t>Sally Johnson,  Volunteer Coordinator, Tree Co.</t>
  </si>
  <si>
    <t>coordinate field days, recruit volunteers</t>
  </si>
  <si>
    <t xml:space="preserve">Fringe Benefits </t>
  </si>
  <si>
    <t>Fringe Benefits Rate</t>
  </si>
  <si>
    <t>Salary Expense</t>
  </si>
  <si>
    <t>Total Fringe Benefits Expense</t>
  </si>
  <si>
    <t>Includes FICA, retirement, health insurance and workers' comp</t>
  </si>
  <si>
    <t>Fringe Benefits Subtotal</t>
  </si>
  <si>
    <t>Field Days</t>
  </si>
  <si>
    <t>Tree plantings field days in Cabot VT</t>
  </si>
  <si>
    <t>Landowner Outreach</t>
  </si>
  <si>
    <t>Total Equipment Expense</t>
  </si>
  <si>
    <t>Equipment Subtotal</t>
  </si>
  <si>
    <t>Supplies</t>
  </si>
  <si>
    <t>3000 bare root stems</t>
  </si>
  <si>
    <t>see attached quote</t>
  </si>
  <si>
    <t>Supplies Subtotal</t>
  </si>
  <si>
    <t>Volunteers</t>
  </si>
  <si>
    <t>approximately 15 volunteers working for 3 hours at estimated 12$/hr</t>
  </si>
  <si>
    <t>If rate is above 10%, provide documentation indicating the reason</t>
  </si>
  <si>
    <t>Totals</t>
  </si>
  <si>
    <t>Percent Match</t>
  </si>
  <si>
    <t>Match+ Amount requested= Total project cost</t>
  </si>
  <si>
    <t>DESIGN / IMPLEMENTATION BLOCK GRANT BUDGET FORM</t>
  </si>
  <si>
    <t>[ENTER APPLICANT NAME]</t>
  </si>
  <si>
    <t>[ENTER PROJECT NAME]</t>
  </si>
  <si>
    <t>rev 9-8-2021</t>
  </si>
  <si>
    <t xml:space="preserve">Do not write in this space.                  </t>
  </si>
  <si>
    <t xml:space="preserve">Do not write in this space.                    </t>
  </si>
  <si>
    <t xml:space="preserve">Do not write in this space.      </t>
  </si>
  <si>
    <t>Do not write in this space</t>
  </si>
  <si>
    <t>Match*</t>
  </si>
  <si>
    <t xml:space="preserve"> </t>
  </si>
  <si>
    <t xml:space="preserve">Do not write in this space.          </t>
  </si>
  <si>
    <t xml:space="preserve">Do not write in this space.              </t>
  </si>
  <si>
    <t xml:space="preserve">Do not write in this space.             </t>
  </si>
  <si>
    <t xml:space="preserve">Project Total     </t>
  </si>
  <si>
    <t>TOTAL GRANTEE ADMINISTRATION AND PROJECT MANAGEMENT EXPENSES</t>
  </si>
  <si>
    <t>SUB-GRANT ADMINISTRATION AND PROJECT MANAGEMENT EXPENSES</t>
  </si>
  <si>
    <t>* Enter match amount for Total Grantee Expenses in F26 above. Must be 50% for MS4 projects.</t>
  </si>
  <si>
    <t>* Enter match amount for Total Project Implementation in F47 above. Must be 50% for MS4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</si>
</sst>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%"/>
    <numFmt numFmtId="166" formatCode="&quot;$&quot;#,##0.00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u/>
      <sz val="10"/>
      <color theme="3"/>
      <name val="Arial"/>
      <family val="2"/>
    </font>
    <font>
      <b/>
      <u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theme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43" fontId="16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8" fontId="8" fillId="0" borderId="0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38" fontId="9" fillId="2" borderId="7" xfId="4" applyNumberFormat="1" applyFont="1" applyFill="1" applyBorder="1" applyAlignment="1">
      <alignment horizontal="left" vertical="center" wrapText="1"/>
    </xf>
    <xf numFmtId="40" fontId="9" fillId="2" borderId="7" xfId="4" applyNumberFormat="1" applyFont="1" applyFill="1" applyBorder="1" applyAlignment="1">
      <alignment horizontal="right" vertical="center" wrapText="1"/>
    </xf>
    <xf numFmtId="164" fontId="9" fillId="2" borderId="7" xfId="4" applyNumberFormat="1" applyFont="1" applyFill="1" applyBorder="1" applyAlignment="1">
      <alignment horizontal="right" vertical="center" wrapText="1"/>
    </xf>
    <xf numFmtId="38" fontId="9" fillId="2" borderId="7" xfId="4" applyNumberFormat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horizontal="left" vertical="center"/>
    </xf>
    <xf numFmtId="38" fontId="5" fillId="3" borderId="1" xfId="0" applyNumberFormat="1" applyFont="1" applyFill="1" applyBorder="1" applyAlignment="1">
      <alignment horizontal="right" vertical="center"/>
    </xf>
    <xf numFmtId="166" fontId="8" fillId="3" borderId="1" xfId="1" applyNumberFormat="1" applyFont="1" applyFill="1" applyBorder="1" applyAlignment="1" applyProtection="1">
      <alignment horizontal="right" vertical="center"/>
    </xf>
    <xf numFmtId="40" fontId="7" fillId="0" borderId="0" xfId="0" applyNumberFormat="1" applyFont="1" applyFill="1" applyBorder="1" applyAlignment="1">
      <alignment horizontal="left" vertical="center"/>
    </xf>
    <xf numFmtId="38" fontId="5" fillId="3" borderId="3" xfId="0" applyNumberFormat="1" applyFont="1" applyFill="1" applyBorder="1" applyAlignment="1">
      <alignment horizontal="right" vertical="center"/>
    </xf>
    <xf numFmtId="166" fontId="8" fillId="3" borderId="4" xfId="1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166" fontId="12" fillId="0" borderId="0" xfId="1" applyNumberFormat="1" applyFont="1" applyFill="1" applyBorder="1" applyAlignment="1" applyProtection="1">
      <alignment horizontal="right" vertical="center"/>
    </xf>
    <xf numFmtId="38" fontId="8" fillId="3" borderId="3" xfId="0" applyNumberFormat="1" applyFont="1" applyFill="1" applyBorder="1" applyAlignment="1">
      <alignment horizontal="left" vertical="center"/>
    </xf>
    <xf numFmtId="166" fontId="8" fillId="3" borderId="3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left" vertical="center"/>
    </xf>
    <xf numFmtId="38" fontId="1" fillId="0" borderId="7" xfId="0" quotePrefix="1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38" fontId="1" fillId="0" borderId="7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9" fontId="1" fillId="0" borderId="8" xfId="2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166" fontId="8" fillId="3" borderId="9" xfId="0" applyNumberFormat="1" applyFont="1" applyFill="1" applyBorder="1" applyAlignment="1">
      <alignment horizontal="right" vertical="center"/>
    </xf>
    <xf numFmtId="166" fontId="13" fillId="3" borderId="9" xfId="1" applyNumberFormat="1" applyFont="1" applyFill="1" applyBorder="1" applyAlignment="1">
      <alignment horizontal="center" vertical="top"/>
    </xf>
    <xf numFmtId="44" fontId="2" fillId="0" borderId="0" xfId="1" applyFont="1" applyFill="1" applyBorder="1" applyAlignment="1">
      <alignment vertical="center" wrapText="1"/>
    </xf>
    <xf numFmtId="38" fontId="8" fillId="0" borderId="0" xfId="0" applyNumberFormat="1" applyFont="1" applyFill="1" applyBorder="1" applyAlignment="1">
      <alignment vertical="center"/>
    </xf>
    <xf numFmtId="38" fontId="0" fillId="0" borderId="0" xfId="0" applyNumberFormat="1"/>
    <xf numFmtId="9" fontId="0" fillId="0" borderId="0" xfId="0" applyNumberFormat="1"/>
    <xf numFmtId="43" fontId="0" fillId="0" borderId="0" xfId="5" applyFont="1"/>
    <xf numFmtId="38" fontId="8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 wrapText="1"/>
    </xf>
    <xf numFmtId="166" fontId="8" fillId="0" borderId="0" xfId="1" applyNumberFormat="1" applyFont="1" applyFill="1" applyBorder="1" applyAlignment="1" applyProtection="1">
      <alignment horizontal="right" vertical="center"/>
    </xf>
    <xf numFmtId="9" fontId="8" fillId="3" borderId="12" xfId="2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 applyProtection="1">
      <alignment horizontal="right" vertical="center"/>
    </xf>
    <xf numFmtId="166" fontId="1" fillId="0" borderId="8" xfId="0" applyNumberFormat="1" applyFont="1" applyFill="1" applyBorder="1" applyAlignment="1">
      <alignment horizontal="right" vertical="center"/>
    </xf>
    <xf numFmtId="40" fontId="9" fillId="2" borderId="7" xfId="0" applyNumberFormat="1" applyFont="1" applyFill="1" applyBorder="1" applyAlignment="1">
      <alignment horizontal="right" wrapText="1"/>
    </xf>
    <xf numFmtId="38" fontId="9" fillId="2" borderId="7" xfId="0" applyNumberFormat="1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left" vertical="center" wrapText="1"/>
    </xf>
    <xf numFmtId="40" fontId="9" fillId="2" borderId="7" xfId="0" applyNumberFormat="1" applyFont="1" applyFill="1" applyBorder="1" applyAlignment="1">
      <alignment horizontal="right" vertical="center" wrapText="1"/>
    </xf>
    <xf numFmtId="165" fontId="9" fillId="2" borderId="7" xfId="2" applyNumberFormat="1" applyFont="1" applyFill="1" applyBorder="1" applyAlignment="1" applyProtection="1">
      <alignment horizontal="right" vertical="center" wrapText="1"/>
    </xf>
    <xf numFmtId="38" fontId="9" fillId="2" borderId="7" xfId="0" applyNumberFormat="1" applyFont="1" applyFill="1" applyBorder="1" applyAlignment="1">
      <alignment horizontal="right" vertical="center" wrapText="1"/>
    </xf>
    <xf numFmtId="166" fontId="9" fillId="2" borderId="7" xfId="0" applyNumberFormat="1" applyFont="1" applyFill="1" applyBorder="1" applyAlignment="1">
      <alignment horizontal="right" vertical="center" wrapText="1"/>
    </xf>
    <xf numFmtId="9" fontId="1" fillId="0" borderId="19" xfId="2" applyFont="1" applyFill="1" applyBorder="1" applyAlignment="1">
      <alignment horizontal="right" vertical="center"/>
    </xf>
    <xf numFmtId="40" fontId="5" fillId="3" borderId="7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0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38" fontId="15" fillId="0" borderId="11" xfId="3" applyNumberFormat="1" applyFont="1" applyFill="1" applyBorder="1" applyAlignment="1">
      <alignment horizontal="left" vertical="center"/>
    </xf>
    <xf numFmtId="0" fontId="8" fillId="0" borderId="15" xfId="3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/>
    </xf>
    <xf numFmtId="40" fontId="5" fillId="3" borderId="20" xfId="3" applyNumberFormat="1" applyFont="1" applyFill="1" applyBorder="1" applyAlignment="1">
      <alignment horizontal="right" vertical="center"/>
    </xf>
    <xf numFmtId="38" fontId="9" fillId="2" borderId="21" xfId="4" applyNumberFormat="1" applyFont="1" applyFill="1" applyBorder="1" applyAlignment="1">
      <alignment horizontal="left" vertical="center" wrapText="1"/>
    </xf>
    <xf numFmtId="38" fontId="9" fillId="2" borderId="20" xfId="4" applyNumberFormat="1" applyFont="1" applyFill="1" applyBorder="1" applyAlignment="1">
      <alignment horizontal="right" vertical="center" wrapText="1"/>
    </xf>
    <xf numFmtId="38" fontId="5" fillId="0" borderId="21" xfId="0" applyNumberFormat="1" applyFont="1" applyFill="1" applyBorder="1" applyAlignment="1">
      <alignment horizontal="left" vertical="center" wrapText="1"/>
    </xf>
    <xf numFmtId="166" fontId="1" fillId="3" borderId="20" xfId="0" applyNumberFormat="1" applyFont="1" applyFill="1" applyBorder="1" applyAlignment="1" applyProtection="1">
      <alignment horizontal="right" vertical="center"/>
    </xf>
    <xf numFmtId="38" fontId="8" fillId="3" borderId="22" xfId="0" applyNumberFormat="1" applyFont="1" applyFill="1" applyBorder="1" applyAlignment="1">
      <alignment horizontal="left" vertical="center"/>
    </xf>
    <xf numFmtId="166" fontId="8" fillId="3" borderId="23" xfId="1" applyNumberFormat="1" applyFont="1" applyFill="1" applyBorder="1" applyAlignment="1" applyProtection="1">
      <alignment horizontal="right" vertical="center"/>
    </xf>
    <xf numFmtId="38" fontId="11" fillId="0" borderId="11" xfId="0" applyNumberFormat="1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right" wrapText="1"/>
    </xf>
    <xf numFmtId="38" fontId="8" fillId="3" borderId="25" xfId="0" applyNumberFormat="1" applyFont="1" applyFill="1" applyBorder="1" applyAlignment="1">
      <alignment horizontal="left" vertical="center"/>
    </xf>
    <xf numFmtId="166" fontId="8" fillId="3" borderId="26" xfId="1" applyNumberFormat="1" applyFont="1" applyFill="1" applyBorder="1" applyAlignment="1" applyProtection="1">
      <alignment horizontal="right" vertical="center"/>
    </xf>
    <xf numFmtId="38" fontId="8" fillId="0" borderId="11" xfId="0" applyNumberFormat="1" applyFont="1" applyFill="1" applyBorder="1" applyAlignment="1">
      <alignment horizontal="left" vertical="center"/>
    </xf>
    <xf numFmtId="38" fontId="9" fillId="2" borderId="20" xfId="0" applyNumberFormat="1" applyFont="1" applyFill="1" applyBorder="1" applyAlignment="1">
      <alignment horizontal="right" vertical="center" wrapText="1"/>
    </xf>
    <xf numFmtId="38" fontId="5" fillId="0" borderId="21" xfId="0" applyNumberFormat="1" applyFont="1" applyFill="1" applyBorder="1" applyAlignment="1">
      <alignment horizontal="left" vertical="center"/>
    </xf>
    <xf numFmtId="38" fontId="17" fillId="0" borderId="21" xfId="0" applyNumberFormat="1" applyFont="1" applyFill="1" applyBorder="1" applyAlignment="1">
      <alignment horizontal="left" vertical="center"/>
    </xf>
    <xf numFmtId="166" fontId="8" fillId="3" borderId="26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left" vertical="center"/>
    </xf>
    <xf numFmtId="38" fontId="8" fillId="0" borderId="21" xfId="0" applyNumberFormat="1" applyFont="1" applyFill="1" applyBorder="1" applyAlignment="1">
      <alignment horizontal="left" vertical="center"/>
    </xf>
    <xf numFmtId="38" fontId="13" fillId="0" borderId="11" xfId="0" applyNumberFormat="1" applyFont="1" applyFill="1" applyBorder="1" applyAlignment="1">
      <alignment horizontal="left" vertical="center"/>
    </xf>
    <xf numFmtId="166" fontId="8" fillId="0" borderId="15" xfId="1" applyNumberFormat="1" applyFont="1" applyFill="1" applyBorder="1" applyAlignment="1" applyProtection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40" fontId="5" fillId="0" borderId="2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8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38" fontId="1" fillId="0" borderId="7" xfId="0" applyNumberFormat="1" applyFont="1" applyFill="1" applyBorder="1" applyAlignment="1" applyProtection="1">
      <alignment horizontal="left" vertical="center" wrapText="1"/>
      <protection locked="0"/>
    </xf>
    <xf numFmtId="38" fontId="10" fillId="0" borderId="21" xfId="0" applyNumberFormat="1" applyFont="1" applyFill="1" applyBorder="1" applyAlignment="1">
      <alignment horizontal="left" vertical="center"/>
    </xf>
    <xf numFmtId="38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38" fontId="10" fillId="0" borderId="21" xfId="0" applyNumberFormat="1" applyFont="1" applyFill="1" applyBorder="1" applyAlignment="1">
      <alignment horizontal="left" vertical="center" wrapText="1"/>
    </xf>
    <xf numFmtId="38" fontId="8" fillId="3" borderId="3" xfId="0" applyNumberFormat="1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left" vertical="center" wrapText="1"/>
    </xf>
    <xf numFmtId="164" fontId="9" fillId="2" borderId="7" xfId="4" applyNumberFormat="1" applyFont="1" applyFill="1" applyBorder="1" applyAlignment="1">
      <alignment horizontal="center" vertical="center" wrapText="1"/>
    </xf>
    <xf numFmtId="38" fontId="9" fillId="2" borderId="7" xfId="4" applyNumberFormat="1" applyFont="1" applyFill="1" applyBorder="1" applyAlignment="1">
      <alignment horizontal="center" vertical="center" wrapText="1"/>
    </xf>
    <xf numFmtId="40" fontId="9" fillId="2" borderId="7" xfId="0" applyNumberFormat="1" applyFont="1" applyFill="1" applyBorder="1" applyAlignment="1">
      <alignment horizontal="center" wrapText="1"/>
    </xf>
    <xf numFmtId="38" fontId="9" fillId="2" borderId="7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40" fontId="9" fillId="2" borderId="7" xfId="4" applyNumberFormat="1" applyFont="1" applyFill="1" applyBorder="1" applyAlignment="1">
      <alignment horizontal="center" vertical="center" wrapText="1"/>
    </xf>
    <xf numFmtId="40" fontId="9" fillId="2" borderId="7" xfId="0" applyNumberFormat="1" applyFont="1" applyFill="1" applyBorder="1" applyAlignment="1">
      <alignment horizontal="center" vertical="center" wrapText="1"/>
    </xf>
    <xf numFmtId="165" fontId="9" fillId="2" borderId="7" xfId="2" applyNumberFormat="1" applyFont="1" applyFill="1" applyBorder="1" applyAlignment="1" applyProtection="1">
      <alignment horizontal="center" vertical="center" wrapText="1"/>
    </xf>
    <xf numFmtId="38" fontId="9" fillId="2" borderId="7" xfId="0" applyNumberFormat="1" applyFont="1" applyFill="1" applyBorder="1" applyAlignment="1">
      <alignment horizontal="center" vertical="center" wrapText="1"/>
    </xf>
    <xf numFmtId="38" fontId="18" fillId="0" borderId="0" xfId="0" applyNumberFormat="1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40" fontId="5" fillId="0" borderId="29" xfId="0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right" vertical="center"/>
    </xf>
    <xf numFmtId="14" fontId="1" fillId="0" borderId="32" xfId="0" applyNumberFormat="1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left" vertical="center"/>
    </xf>
    <xf numFmtId="0" fontId="8" fillId="0" borderId="34" xfId="3" applyFont="1" applyFill="1" applyBorder="1" applyAlignment="1">
      <alignment horizontal="right" vertical="center"/>
    </xf>
    <xf numFmtId="38" fontId="5" fillId="0" borderId="7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38" fontId="8" fillId="3" borderId="35" xfId="0" applyNumberFormat="1" applyFont="1" applyFill="1" applyBorder="1" applyAlignment="1">
      <alignment horizontal="left" vertical="center"/>
    </xf>
    <xf numFmtId="38" fontId="11" fillId="0" borderId="33" xfId="0" applyNumberFormat="1" applyFont="1" applyFill="1" applyBorder="1" applyAlignment="1">
      <alignment horizontal="left" vertical="center"/>
    </xf>
    <xf numFmtId="38" fontId="8" fillId="3" borderId="30" xfId="0" applyNumberFormat="1" applyFont="1" applyFill="1" applyBorder="1" applyAlignment="1">
      <alignment horizontal="left" vertical="center"/>
    </xf>
    <xf numFmtId="38" fontId="9" fillId="2" borderId="33" xfId="0" applyNumberFormat="1" applyFont="1" applyFill="1" applyBorder="1" applyAlignment="1">
      <alignment horizontal="left" vertical="center" wrapText="1"/>
    </xf>
    <xf numFmtId="38" fontId="5" fillId="0" borderId="7" xfId="0" applyNumberFormat="1" applyFont="1" applyFill="1" applyBorder="1" applyAlignment="1" applyProtection="1">
      <alignment horizontal="left" vertical="center" wrapText="1"/>
      <protection locked="0"/>
    </xf>
    <xf numFmtId="38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38" fontId="8" fillId="0" borderId="7" xfId="0" applyNumberFormat="1" applyFont="1" applyFill="1" applyBorder="1" applyAlignment="1">
      <alignment horizontal="left" vertical="center"/>
    </xf>
    <xf numFmtId="38" fontId="17" fillId="0" borderId="7" xfId="0" applyNumberFormat="1" applyFont="1" applyFill="1" applyBorder="1" applyAlignment="1">
      <alignment horizontal="left" vertical="center"/>
    </xf>
    <xf numFmtId="38" fontId="8" fillId="0" borderId="30" xfId="0" applyNumberFormat="1" applyFont="1" applyFill="1" applyBorder="1" applyAlignment="1">
      <alignment horizontal="left" vertical="center"/>
    </xf>
    <xf numFmtId="38" fontId="10" fillId="0" borderId="7" xfId="0" applyNumberFormat="1" applyFont="1" applyFill="1" applyBorder="1" applyAlignment="1">
      <alignment horizontal="left" vertical="center" wrapText="1"/>
    </xf>
    <xf numFmtId="38" fontId="13" fillId="0" borderId="33" xfId="0" applyNumberFormat="1" applyFont="1" applyFill="1" applyBorder="1" applyAlignment="1">
      <alignment horizontal="left" vertical="center"/>
    </xf>
    <xf numFmtId="38" fontId="1" fillId="0" borderId="35" xfId="0" applyNumberFormat="1" applyFont="1" applyFill="1" applyBorder="1" applyAlignment="1">
      <alignment vertical="center"/>
    </xf>
    <xf numFmtId="166" fontId="1" fillId="0" borderId="19" xfId="0" applyNumberFormat="1" applyFont="1" applyFill="1" applyBorder="1" applyAlignment="1">
      <alignment horizontal="right" vertical="center"/>
    </xf>
    <xf numFmtId="166" fontId="1" fillId="0" borderId="7" xfId="0" applyNumberFormat="1" applyFont="1" applyFill="1" applyBorder="1" applyAlignment="1">
      <alignment horizontal="right" vertical="center" wrapText="1"/>
    </xf>
    <xf numFmtId="166" fontId="1" fillId="0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 wrapText="1"/>
    </xf>
    <xf numFmtId="38" fontId="9" fillId="2" borderId="7" xfId="0" applyNumberFormat="1" applyFont="1" applyFill="1" applyBorder="1" applyAlignment="1">
      <alignment horizontal="left" vertical="center" wrapText="1"/>
    </xf>
    <xf numFmtId="38" fontId="9" fillId="2" borderId="11" xfId="0" applyNumberFormat="1" applyFont="1" applyFill="1" applyBorder="1" applyAlignment="1">
      <alignment horizontal="left" vertical="center" wrapText="1"/>
    </xf>
    <xf numFmtId="38" fontId="9" fillId="2" borderId="2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 applyProtection="1">
      <alignment horizontal="right" vertical="center"/>
    </xf>
    <xf numFmtId="166" fontId="1" fillId="3" borderId="19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left" vertical="center"/>
    </xf>
    <xf numFmtId="40" fontId="1" fillId="3" borderId="1" xfId="0" applyNumberFormat="1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left" vertical="center"/>
    </xf>
    <xf numFmtId="40" fontId="1" fillId="0" borderId="0" xfId="0" applyNumberFormat="1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left" vertical="center"/>
    </xf>
    <xf numFmtId="38" fontId="1" fillId="0" borderId="7" xfId="0" applyNumberFormat="1" applyFont="1" applyFill="1" applyBorder="1" applyAlignment="1">
      <alignment horizontal="right" vertical="center" wrapText="1"/>
    </xf>
    <xf numFmtId="166" fontId="1" fillId="3" borderId="7" xfId="0" applyNumberFormat="1" applyFont="1" applyFill="1" applyBorder="1" applyAlignment="1">
      <alignment horizontal="right" vertical="center" wrapText="1"/>
    </xf>
    <xf numFmtId="38" fontId="1" fillId="0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 vertical="center"/>
    </xf>
    <xf numFmtId="38" fontId="1" fillId="3" borderId="3" xfId="0" applyNumberFormat="1" applyFont="1" applyFill="1" applyBorder="1" applyAlignment="1">
      <alignment horizontal="left" vertical="center"/>
    </xf>
    <xf numFmtId="38" fontId="1" fillId="0" borderId="3" xfId="0" applyNumberFormat="1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66" fontId="1" fillId="3" borderId="8" xfId="0" applyNumberFormat="1" applyFont="1" applyFill="1" applyBorder="1" applyAlignment="1">
      <alignment horizontal="right" vertical="center"/>
    </xf>
    <xf numFmtId="166" fontId="1" fillId="3" borderId="24" xfId="0" applyNumberFormat="1" applyFont="1" applyFill="1" applyBorder="1" applyAlignment="1">
      <alignment horizontal="right" vertical="center"/>
    </xf>
    <xf numFmtId="166" fontId="1" fillId="3" borderId="20" xfId="0" applyNumberFormat="1" applyFont="1" applyFill="1" applyBorder="1" applyAlignment="1">
      <alignment horizontal="right" vertical="center" wrapText="1"/>
    </xf>
    <xf numFmtId="38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3" borderId="20" xfId="0" applyNumberFormat="1" applyFont="1" applyFill="1" applyBorder="1" applyAlignment="1">
      <alignment horizontal="right" vertical="center"/>
    </xf>
    <xf numFmtId="166" fontId="1" fillId="3" borderId="27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166" fontId="1" fillId="3" borderId="30" xfId="0" applyNumberFormat="1" applyFont="1" applyFill="1" applyBorder="1" applyAlignment="1" applyProtection="1">
      <alignment horizontal="right" vertical="center"/>
    </xf>
    <xf numFmtId="38" fontId="9" fillId="2" borderId="8" xfId="4" applyNumberFormat="1" applyFont="1" applyFill="1" applyBorder="1" applyAlignment="1">
      <alignment horizontal="center" vertical="center" wrapText="1"/>
    </xf>
    <xf numFmtId="166" fontId="8" fillId="3" borderId="7" xfId="1" applyNumberFormat="1" applyFont="1" applyFill="1" applyBorder="1" applyAlignment="1" applyProtection="1">
      <alignment horizontal="right" vertical="center"/>
    </xf>
    <xf numFmtId="166" fontId="1" fillId="3" borderId="30" xfId="0" applyNumberFormat="1" applyFont="1" applyFill="1" applyBorder="1" applyAlignment="1">
      <alignment horizontal="right" vertical="center" wrapText="1"/>
    </xf>
    <xf numFmtId="38" fontId="9" fillId="2" borderId="8" xfId="0" applyNumberFormat="1" applyFont="1" applyFill="1" applyBorder="1" applyAlignment="1">
      <alignment horizontal="center" vertical="center" wrapText="1"/>
    </xf>
    <xf numFmtId="38" fontId="5" fillId="4" borderId="30" xfId="0" applyNumberFormat="1" applyFont="1" applyFill="1" applyBorder="1" applyAlignment="1">
      <alignment horizontal="left" vertical="center"/>
    </xf>
    <xf numFmtId="38" fontId="1" fillId="4" borderId="3" xfId="0" applyNumberFormat="1" applyFont="1" applyFill="1" applyBorder="1" applyAlignment="1">
      <alignment horizontal="left" vertical="center"/>
    </xf>
    <xf numFmtId="166" fontId="8" fillId="3" borderId="7" xfId="0" applyNumberFormat="1" applyFont="1" applyFill="1" applyBorder="1" applyAlignment="1">
      <alignment horizontal="right" vertical="center"/>
    </xf>
    <xf numFmtId="166" fontId="8" fillId="3" borderId="30" xfId="1" applyNumberFormat="1" applyFont="1" applyFill="1" applyBorder="1" applyAlignment="1" applyProtection="1">
      <alignment horizontal="right" vertical="center"/>
    </xf>
    <xf numFmtId="38" fontId="5" fillId="0" borderId="30" xfId="0" applyNumberFormat="1" applyFont="1" applyFill="1" applyBorder="1" applyAlignment="1">
      <alignment horizontal="center" vertical="center"/>
    </xf>
    <xf numFmtId="38" fontId="5" fillId="0" borderId="3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right" vertical="center"/>
    </xf>
    <xf numFmtId="38" fontId="5" fillId="0" borderId="1" xfId="0" applyNumberFormat="1" applyFont="1" applyFill="1" applyBorder="1" applyAlignment="1">
      <alignment horizontal="center" vertical="center"/>
    </xf>
    <xf numFmtId="166" fontId="25" fillId="3" borderId="36" xfId="0" applyNumberFormat="1" applyFont="1" applyFill="1" applyBorder="1" applyAlignment="1">
      <alignment horizontal="right" vertical="center"/>
    </xf>
    <xf numFmtId="166" fontId="8" fillId="3" borderId="39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166" fontId="25" fillId="3" borderId="28" xfId="0" applyNumberFormat="1" applyFont="1" applyFill="1" applyBorder="1" applyAlignment="1">
      <alignment horizontal="right" vertical="center"/>
    </xf>
    <xf numFmtId="166" fontId="18" fillId="3" borderId="40" xfId="0" applyNumberFormat="1" applyFont="1" applyFill="1" applyBorder="1" applyAlignment="1">
      <alignment horizontal="right" vertical="center"/>
    </xf>
    <xf numFmtId="166" fontId="1" fillId="0" borderId="7" xfId="0" applyNumberFormat="1" applyFont="1" applyFill="1" applyBorder="1" applyAlignment="1">
      <alignment horizontal="center" vertical="center" wrapText="1"/>
    </xf>
    <xf numFmtId="166" fontId="18" fillId="3" borderId="7" xfId="0" applyNumberFormat="1" applyFont="1" applyFill="1" applyBorder="1" applyAlignment="1">
      <alignment horizontal="center" vertical="center" wrapText="1"/>
    </xf>
    <xf numFmtId="40" fontId="5" fillId="5" borderId="30" xfId="3" applyNumberFormat="1" applyFont="1" applyFill="1" applyBorder="1" applyAlignment="1">
      <alignment horizontal="center" vertical="center"/>
    </xf>
    <xf numFmtId="40" fontId="5" fillId="5" borderId="3" xfId="3" applyNumberFormat="1" applyFont="1" applyFill="1" applyBorder="1" applyAlignment="1">
      <alignment horizontal="center" vertical="center"/>
    </xf>
    <xf numFmtId="40" fontId="5" fillId="5" borderId="4" xfId="3" applyNumberFormat="1" applyFont="1" applyFill="1" applyBorder="1" applyAlignment="1">
      <alignment horizontal="center" vertical="center"/>
    </xf>
    <xf numFmtId="166" fontId="1" fillId="3" borderId="33" xfId="0" applyNumberFormat="1" applyFont="1" applyFill="1" applyBorder="1" applyAlignment="1">
      <alignment horizontal="center" vertical="center" wrapText="1"/>
    </xf>
    <xf numFmtId="166" fontId="1" fillId="3" borderId="34" xfId="0" applyNumberFormat="1" applyFont="1" applyFill="1" applyBorder="1" applyAlignment="1">
      <alignment horizontal="center" vertical="center" wrapText="1"/>
    </xf>
    <xf numFmtId="38" fontId="1" fillId="0" borderId="3" xfId="0" applyNumberFormat="1" applyFont="1" applyFill="1" applyBorder="1" applyAlignment="1">
      <alignment horizontal="center" vertical="center" wrapText="1"/>
    </xf>
    <xf numFmtId="38" fontId="1" fillId="0" borderId="4" xfId="0" applyNumberFormat="1" applyFont="1" applyFill="1" applyBorder="1" applyAlignment="1">
      <alignment horizontal="center" vertical="center" wrapText="1"/>
    </xf>
    <xf numFmtId="166" fontId="1" fillId="3" borderId="29" xfId="0" applyNumberFormat="1" applyFont="1" applyFill="1" applyBorder="1" applyAlignment="1">
      <alignment horizontal="center" vertical="center" wrapText="1"/>
    </xf>
    <xf numFmtId="166" fontId="1" fillId="3" borderId="32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38" fontId="8" fillId="0" borderId="31" xfId="0" applyNumberFormat="1" applyFont="1" applyFill="1" applyBorder="1" applyAlignment="1">
      <alignment horizontal="center" vertical="center"/>
    </xf>
    <xf numFmtId="38" fontId="8" fillId="0" borderId="29" xfId="0" applyNumberFormat="1" applyFont="1" applyFill="1" applyBorder="1" applyAlignment="1">
      <alignment horizontal="center" vertical="center"/>
    </xf>
    <xf numFmtId="38" fontId="8" fillId="0" borderId="32" xfId="0" applyNumberFormat="1" applyFont="1" applyFill="1" applyBorder="1" applyAlignment="1">
      <alignment horizontal="center" vertical="center"/>
    </xf>
    <xf numFmtId="38" fontId="11" fillId="0" borderId="38" xfId="0" applyNumberFormat="1" applyFont="1" applyFill="1" applyBorder="1" applyAlignment="1">
      <alignment horizontal="left" vertical="top"/>
    </xf>
    <xf numFmtId="38" fontId="11" fillId="0" borderId="13" xfId="0" applyNumberFormat="1" applyFont="1" applyFill="1" applyBorder="1" applyAlignment="1">
      <alignment horizontal="left" vertical="top"/>
    </xf>
    <xf numFmtId="38" fontId="11" fillId="0" borderId="37" xfId="0" applyNumberFormat="1" applyFont="1" applyFill="1" applyBorder="1" applyAlignment="1">
      <alignment horizontal="left" vertical="top"/>
    </xf>
    <xf numFmtId="38" fontId="11" fillId="0" borderId="33" xfId="0" applyNumberFormat="1" applyFont="1" applyFill="1" applyBorder="1" applyAlignment="1">
      <alignment horizontal="left" vertical="top"/>
    </xf>
    <xf numFmtId="38" fontId="11" fillId="0" borderId="0" xfId="0" applyNumberFormat="1" applyFont="1" applyFill="1" applyBorder="1" applyAlignment="1">
      <alignment horizontal="left" vertical="top"/>
    </xf>
    <xf numFmtId="38" fontId="11" fillId="0" borderId="34" xfId="0" applyNumberFormat="1" applyFont="1" applyFill="1" applyBorder="1" applyAlignment="1">
      <alignment horizontal="left" vertical="top"/>
    </xf>
    <xf numFmtId="38" fontId="11" fillId="0" borderId="35" xfId="0" applyNumberFormat="1" applyFont="1" applyFill="1" applyBorder="1" applyAlignment="1">
      <alignment horizontal="left" vertical="top"/>
    </xf>
    <xf numFmtId="38" fontId="11" fillId="0" borderId="1" xfId="0" applyNumberFormat="1" applyFont="1" applyFill="1" applyBorder="1" applyAlignment="1">
      <alignment horizontal="left" vertical="top"/>
    </xf>
    <xf numFmtId="38" fontId="11" fillId="0" borderId="2" xfId="0" applyNumberFormat="1" applyFont="1" applyFill="1" applyBorder="1" applyAlignment="1">
      <alignment horizontal="left" vertical="top"/>
    </xf>
    <xf numFmtId="38" fontId="18" fillId="4" borderId="30" xfId="0" applyNumberFormat="1" applyFont="1" applyFill="1" applyBorder="1" applyAlignment="1">
      <alignment horizontal="center" vertical="center"/>
    </xf>
    <xf numFmtId="38" fontId="18" fillId="4" borderId="3" xfId="0" applyNumberFormat="1" applyFont="1" applyFill="1" applyBorder="1" applyAlignment="1">
      <alignment horizontal="center" vertical="center"/>
    </xf>
    <xf numFmtId="38" fontId="18" fillId="4" borderId="4" xfId="0" applyNumberFormat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 wrapText="1"/>
    </xf>
    <xf numFmtId="38" fontId="9" fillId="2" borderId="7" xfId="0" applyNumberFormat="1" applyFont="1" applyFill="1" applyBorder="1" applyAlignment="1">
      <alignment horizontal="left" vertical="center" wrapText="1"/>
    </xf>
    <xf numFmtId="38" fontId="1" fillId="0" borderId="35" xfId="0" applyNumberFormat="1" applyFont="1" applyFill="1" applyBorder="1" applyAlignment="1">
      <alignment horizontal="left" vertical="center"/>
    </xf>
    <xf numFmtId="38" fontId="1" fillId="0" borderId="2" xfId="0" applyNumberFormat="1" applyFont="1" applyFill="1" applyBorder="1" applyAlignment="1">
      <alignment horizontal="left" vertical="center"/>
    </xf>
    <xf numFmtId="166" fontId="1" fillId="3" borderId="33" xfId="0" applyNumberFormat="1" applyFont="1" applyFill="1" applyBorder="1" applyAlignment="1" applyProtection="1">
      <alignment horizontal="center" vertical="center" wrapText="1"/>
    </xf>
    <xf numFmtId="166" fontId="1" fillId="3" borderId="0" xfId="0" applyNumberFormat="1" applyFont="1" applyFill="1" applyBorder="1" applyAlignment="1" applyProtection="1">
      <alignment horizontal="center" vertical="center" wrapText="1"/>
    </xf>
    <xf numFmtId="166" fontId="1" fillId="3" borderId="31" xfId="0" applyNumberFormat="1" applyFont="1" applyFill="1" applyBorder="1" applyAlignment="1">
      <alignment horizontal="center" vertical="center" wrapText="1"/>
    </xf>
    <xf numFmtId="166" fontId="1" fillId="3" borderId="35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38" fontId="9" fillId="2" borderId="11" xfId="0" applyNumberFormat="1" applyFont="1" applyFill="1" applyBorder="1" applyAlignment="1">
      <alignment horizontal="left" vertical="center" wrapText="1"/>
    </xf>
    <xf numFmtId="38" fontId="9" fillId="2" borderId="0" xfId="0" applyNumberFormat="1" applyFont="1" applyFill="1" applyBorder="1" applyAlignment="1">
      <alignment horizontal="left" vertical="center" wrapText="1"/>
    </xf>
    <xf numFmtId="38" fontId="1" fillId="0" borderId="22" xfId="0" applyNumberFormat="1" applyFont="1" applyFill="1" applyBorder="1" applyAlignment="1">
      <alignment horizontal="left" vertical="center"/>
    </xf>
    <xf numFmtId="38" fontId="9" fillId="2" borderId="21" xfId="0" applyNumberFormat="1" applyFont="1" applyFill="1" applyBorder="1" applyAlignment="1">
      <alignment horizontal="left" vertical="center" wrapText="1"/>
    </xf>
    <xf numFmtId="38" fontId="11" fillId="0" borderId="10" xfId="0" applyNumberFormat="1" applyFont="1" applyFill="1" applyBorder="1" applyAlignment="1">
      <alignment horizontal="left" vertical="top"/>
    </xf>
    <xf numFmtId="38" fontId="11" fillId="0" borderId="14" xfId="0" applyNumberFormat="1" applyFont="1" applyFill="1" applyBorder="1" applyAlignment="1">
      <alignment horizontal="left" vertical="top"/>
    </xf>
    <xf numFmtId="38" fontId="11" fillId="0" borderId="11" xfId="0" applyNumberFormat="1" applyFont="1" applyFill="1" applyBorder="1" applyAlignment="1">
      <alignment horizontal="left" vertical="top"/>
    </xf>
    <xf numFmtId="38" fontId="11" fillId="0" borderId="15" xfId="0" applyNumberFormat="1" applyFont="1" applyFill="1" applyBorder="1" applyAlignment="1">
      <alignment horizontal="left" vertical="top"/>
    </xf>
    <xf numFmtId="38" fontId="11" fillId="0" borderId="16" xfId="0" applyNumberFormat="1" applyFont="1" applyFill="1" applyBorder="1" applyAlignment="1">
      <alignment horizontal="left" vertical="top"/>
    </xf>
    <xf numFmtId="38" fontId="11" fillId="0" borderId="17" xfId="0" applyNumberFormat="1" applyFont="1" applyFill="1" applyBorder="1" applyAlignment="1">
      <alignment horizontal="left" vertical="top"/>
    </xf>
    <xf numFmtId="38" fontId="11" fillId="0" borderId="18" xfId="0" applyNumberFormat="1" applyFont="1" applyFill="1" applyBorder="1" applyAlignment="1">
      <alignment horizontal="left" vertical="top"/>
    </xf>
    <xf numFmtId="38" fontId="1" fillId="6" borderId="3" xfId="0" applyNumberFormat="1" applyFont="1" applyFill="1" applyBorder="1" applyAlignment="1">
      <alignment horizontal="center" vertical="center" wrapText="1"/>
    </xf>
    <xf numFmtId="38" fontId="1" fillId="6" borderId="4" xfId="0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Currency" xfId="1" builtinId="4"/>
    <cellStyle name="Heading 1" xfId="3" builtinId="16"/>
    <cellStyle name="Heading 3" xfId="4" builtinId="1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GridLines="0" tabSelected="1" topLeftCell="A46" zoomScaleNormal="100" workbookViewId="0">
      <selection activeCell="E49" sqref="E49"/>
    </sheetView>
  </sheetViews>
  <sheetFormatPr defaultColWidth="8.81640625" defaultRowHeight="13" x14ac:dyDescent="0.25"/>
  <cols>
    <col min="1" max="1" width="28.453125" style="1" customWidth="1"/>
    <col min="2" max="2" width="32.54296875" style="2" customWidth="1"/>
    <col min="3" max="3" width="11.81640625" style="12" customWidth="1"/>
    <col min="4" max="4" width="12.7265625" style="2" customWidth="1"/>
    <col min="5" max="7" width="15.6328125" style="2" customWidth="1"/>
    <col min="8" max="16384" width="8.81640625" style="2"/>
  </cols>
  <sheetData>
    <row r="1" spans="1:8" ht="20.149999999999999" customHeight="1" x14ac:dyDescent="0.25">
      <c r="A1" s="100" t="s">
        <v>70</v>
      </c>
      <c r="B1" s="101"/>
      <c r="C1" s="102"/>
      <c r="D1" s="103"/>
      <c r="E1" s="129"/>
      <c r="F1" s="104"/>
      <c r="G1" s="105" t="s">
        <v>73</v>
      </c>
      <c r="H1" s="50"/>
    </row>
    <row r="2" spans="1:8" s="4" customFormat="1" ht="15.5" x14ac:dyDescent="0.25">
      <c r="A2" s="106" t="s">
        <v>71</v>
      </c>
      <c r="B2" s="3"/>
      <c r="G2" s="107"/>
    </row>
    <row r="3" spans="1:8" ht="15.75" customHeight="1" x14ac:dyDescent="0.25">
      <c r="A3" s="106" t="s">
        <v>72</v>
      </c>
      <c r="B3" s="50"/>
      <c r="C3" s="177" t="s">
        <v>1</v>
      </c>
      <c r="D3" s="178"/>
      <c r="E3" s="178"/>
      <c r="F3" s="178"/>
      <c r="G3" s="179"/>
      <c r="H3" s="50"/>
    </row>
    <row r="4" spans="1:8" ht="15.75" customHeight="1" x14ac:dyDescent="0.25">
      <c r="A4" s="187" t="s">
        <v>85</v>
      </c>
      <c r="B4" s="188"/>
      <c r="C4" s="188"/>
      <c r="D4" s="188"/>
      <c r="E4" s="188"/>
      <c r="F4" s="188"/>
      <c r="G4" s="189"/>
      <c r="H4" s="50"/>
    </row>
    <row r="5" spans="1:8" s="9" customFormat="1" ht="38.15" customHeight="1" x14ac:dyDescent="0.25">
      <c r="A5" s="5" t="s">
        <v>2</v>
      </c>
      <c r="B5" s="5" t="s">
        <v>3</v>
      </c>
      <c r="C5" s="95" t="s">
        <v>4</v>
      </c>
      <c r="D5" s="90" t="s">
        <v>5</v>
      </c>
      <c r="E5" s="91" t="s">
        <v>6</v>
      </c>
      <c r="F5" s="158" t="s">
        <v>78</v>
      </c>
      <c r="G5" s="158" t="s">
        <v>8</v>
      </c>
    </row>
    <row r="6" spans="1:8" ht="13" customHeight="1" x14ac:dyDescent="0.25">
      <c r="A6" s="108"/>
      <c r="B6" s="21"/>
      <c r="C6" s="130">
        <v>0</v>
      </c>
      <c r="D6" s="38">
        <v>0</v>
      </c>
      <c r="E6" s="157">
        <f>C6*D6</f>
        <v>0</v>
      </c>
      <c r="F6" s="209" t="s">
        <v>76</v>
      </c>
      <c r="G6" s="210"/>
      <c r="H6" s="50"/>
    </row>
    <row r="7" spans="1:8" x14ac:dyDescent="0.25">
      <c r="A7" s="108"/>
      <c r="B7" s="21"/>
      <c r="C7" s="130">
        <v>0</v>
      </c>
      <c r="D7" s="38">
        <v>0</v>
      </c>
      <c r="E7" s="157">
        <f>C7*D7</f>
        <v>0</v>
      </c>
      <c r="F7" s="209"/>
      <c r="G7" s="210"/>
      <c r="H7" s="50"/>
    </row>
    <row r="8" spans="1:8" x14ac:dyDescent="0.25">
      <c r="A8" s="108"/>
      <c r="B8" s="21"/>
      <c r="C8" s="130">
        <v>0</v>
      </c>
      <c r="D8" s="38">
        <v>0</v>
      </c>
      <c r="E8" s="157">
        <f>C8*D8</f>
        <v>0</v>
      </c>
      <c r="F8" s="209"/>
      <c r="G8" s="210"/>
      <c r="H8" s="50"/>
    </row>
    <row r="9" spans="1:8" x14ac:dyDescent="0.25">
      <c r="A9" s="109"/>
      <c r="B9" s="23"/>
      <c r="C9" s="130">
        <v>0</v>
      </c>
      <c r="D9" s="38">
        <v>0</v>
      </c>
      <c r="E9" s="157">
        <f t="shared" ref="E9" si="0">C9*D9</f>
        <v>0</v>
      </c>
      <c r="F9" s="209"/>
      <c r="G9" s="210"/>
      <c r="H9" s="50"/>
    </row>
    <row r="10" spans="1:8" ht="15" customHeight="1" x14ac:dyDescent="0.25">
      <c r="A10" s="110" t="s">
        <v>10</v>
      </c>
      <c r="B10" s="133"/>
      <c r="C10" s="134"/>
      <c r="D10" s="10"/>
      <c r="E10" s="165">
        <f>SUM(E6:E9)</f>
        <v>0</v>
      </c>
      <c r="F10" s="209"/>
      <c r="G10" s="210"/>
      <c r="H10" s="50"/>
    </row>
    <row r="11" spans="1:8" ht="15" customHeight="1" x14ac:dyDescent="0.25">
      <c r="A11" s="111"/>
      <c r="B11" s="135"/>
      <c r="C11" s="136"/>
      <c r="D11" s="50"/>
      <c r="E11" s="135"/>
      <c r="F11" s="135"/>
      <c r="G11" s="137"/>
      <c r="H11" s="50"/>
    </row>
    <row r="12" spans="1:8" ht="38.25" customHeight="1" x14ac:dyDescent="0.3">
      <c r="A12" s="206" t="s">
        <v>11</v>
      </c>
      <c r="B12" s="206"/>
      <c r="C12" s="92" t="s">
        <v>12</v>
      </c>
      <c r="D12" s="93" t="s">
        <v>13</v>
      </c>
      <c r="E12" s="94" t="s">
        <v>14</v>
      </c>
      <c r="F12" s="94" t="s">
        <v>78</v>
      </c>
      <c r="G12" s="94" t="s">
        <v>15</v>
      </c>
      <c r="H12" s="50"/>
    </row>
    <row r="13" spans="1:8" ht="15" customHeight="1" x14ac:dyDescent="0.25">
      <c r="A13" s="207"/>
      <c r="B13" s="208"/>
      <c r="C13" s="48">
        <v>0</v>
      </c>
      <c r="D13" s="132">
        <f>E10</f>
        <v>0</v>
      </c>
      <c r="E13" s="132">
        <f>C13*D13</f>
        <v>0</v>
      </c>
      <c r="F13" s="211" t="s">
        <v>77</v>
      </c>
      <c r="G13" s="185"/>
      <c r="H13" s="50"/>
    </row>
    <row r="14" spans="1:8" ht="15" customHeight="1" x14ac:dyDescent="0.25">
      <c r="A14" s="112" t="s">
        <v>16</v>
      </c>
      <c r="B14" s="138"/>
      <c r="C14" s="139"/>
      <c r="D14" s="13"/>
      <c r="E14" s="159">
        <f>E13</f>
        <v>0</v>
      </c>
      <c r="F14" s="212"/>
      <c r="G14" s="213"/>
      <c r="H14" s="50"/>
    </row>
    <row r="15" spans="1:8" ht="15" customHeight="1" x14ac:dyDescent="0.25">
      <c r="A15" s="190"/>
      <c r="B15" s="191"/>
      <c r="C15" s="191"/>
      <c r="D15" s="191"/>
      <c r="E15" s="191"/>
      <c r="F15" s="191"/>
      <c r="G15" s="192"/>
      <c r="H15" s="50"/>
    </row>
    <row r="16" spans="1:8" s="1" customFormat="1" ht="26" x14ac:dyDescent="0.25">
      <c r="A16" s="113" t="s">
        <v>17</v>
      </c>
      <c r="B16" s="43" t="s">
        <v>18</v>
      </c>
      <c r="C16" s="96" t="s">
        <v>19</v>
      </c>
      <c r="D16" s="97" t="s">
        <v>20</v>
      </c>
      <c r="E16" s="98" t="s">
        <v>21</v>
      </c>
      <c r="F16" s="161" t="s">
        <v>78</v>
      </c>
      <c r="G16" s="98" t="s">
        <v>15</v>
      </c>
    </row>
    <row r="17" spans="1:7" s="82" customFormat="1" ht="13" customHeight="1" x14ac:dyDescent="0.25">
      <c r="A17" s="114"/>
      <c r="B17" s="84"/>
      <c r="C17" s="142">
        <v>0</v>
      </c>
      <c r="D17" s="123">
        <v>0</v>
      </c>
      <c r="E17" s="160">
        <f>C17*D17</f>
        <v>0</v>
      </c>
      <c r="F17" s="211" t="s">
        <v>74</v>
      </c>
      <c r="G17" s="185"/>
    </row>
    <row r="18" spans="1:7" s="82" customFormat="1" x14ac:dyDescent="0.25">
      <c r="A18" s="115"/>
      <c r="B18" s="84"/>
      <c r="C18" s="142">
        <v>0</v>
      </c>
      <c r="D18" s="123">
        <v>0</v>
      </c>
      <c r="E18" s="160">
        <f t="shared" ref="E18" si="1">C18*D18</f>
        <v>0</v>
      </c>
      <c r="F18" s="180"/>
      <c r="G18" s="181"/>
    </row>
    <row r="19" spans="1:7" ht="14.25" customHeight="1" x14ac:dyDescent="0.25">
      <c r="A19" s="112" t="s">
        <v>22</v>
      </c>
      <c r="B19" s="17"/>
      <c r="C19" s="88"/>
      <c r="D19" s="18"/>
      <c r="E19" s="164">
        <f>SUM(E17:E18)</f>
        <v>0</v>
      </c>
      <c r="F19" s="212"/>
      <c r="G19" s="213"/>
    </row>
    <row r="20" spans="1:7" ht="14.25" customHeight="1" x14ac:dyDescent="0.25">
      <c r="A20" s="190" t="s">
        <v>9</v>
      </c>
      <c r="B20" s="191"/>
      <c r="C20" s="191"/>
      <c r="D20" s="191"/>
      <c r="E20" s="191"/>
      <c r="F20" s="191"/>
      <c r="G20" s="192"/>
    </row>
    <row r="21" spans="1:7" s="1" customFormat="1" ht="26" x14ac:dyDescent="0.25">
      <c r="A21" s="98" t="s">
        <v>23</v>
      </c>
      <c r="B21" s="125" t="s">
        <v>24</v>
      </c>
      <c r="C21" s="98" t="s">
        <v>25</v>
      </c>
      <c r="D21" s="98" t="s">
        <v>26</v>
      </c>
      <c r="E21" s="98" t="s">
        <v>27</v>
      </c>
      <c r="F21" s="161" t="s">
        <v>78</v>
      </c>
      <c r="G21" s="98" t="s">
        <v>15</v>
      </c>
    </row>
    <row r="22" spans="1:7" s="82" customFormat="1" ht="13" customHeight="1" x14ac:dyDescent="0.25">
      <c r="A22" s="114"/>
      <c r="B22" s="84"/>
      <c r="C22" s="142">
        <v>0</v>
      </c>
      <c r="D22" s="123">
        <v>0</v>
      </c>
      <c r="E22" s="141">
        <f>C22*D22</f>
        <v>0</v>
      </c>
      <c r="F22" s="180" t="s">
        <v>75</v>
      </c>
      <c r="G22" s="181"/>
    </row>
    <row r="23" spans="1:7" s="82" customFormat="1" x14ac:dyDescent="0.25">
      <c r="A23" s="115"/>
      <c r="B23" s="84"/>
      <c r="C23" s="142">
        <v>0</v>
      </c>
      <c r="D23" s="123">
        <v>0</v>
      </c>
      <c r="E23" s="141">
        <f t="shared" ref="E23" si="2">C23*D23</f>
        <v>0</v>
      </c>
      <c r="F23" s="180"/>
      <c r="G23" s="181"/>
    </row>
    <row r="24" spans="1:7" x14ac:dyDescent="0.25">
      <c r="A24" s="117"/>
      <c r="B24" s="23"/>
      <c r="C24" s="142">
        <v>0</v>
      </c>
      <c r="D24" s="124">
        <v>0</v>
      </c>
      <c r="E24" s="143">
        <f t="shared" ref="E24" si="3">C24*D24</f>
        <v>0</v>
      </c>
      <c r="F24" s="180"/>
      <c r="G24" s="181"/>
    </row>
    <row r="25" spans="1:7" ht="15" customHeight="1" thickBot="1" x14ac:dyDescent="0.3">
      <c r="A25" s="112" t="s">
        <v>28</v>
      </c>
      <c r="B25" s="144"/>
      <c r="C25" s="144"/>
      <c r="D25" s="144"/>
      <c r="E25" s="171">
        <f>SUM(E22:E24)</f>
        <v>0</v>
      </c>
      <c r="F25" s="180"/>
      <c r="G25" s="181"/>
    </row>
    <row r="26" spans="1:7" ht="15" customHeight="1" thickBot="1" x14ac:dyDescent="0.3">
      <c r="A26" s="162" t="s">
        <v>84</v>
      </c>
      <c r="B26" s="163"/>
      <c r="C26" s="163"/>
      <c r="D26" s="163"/>
      <c r="E26" s="174">
        <f>E25+E19+E14+E10</f>
        <v>0</v>
      </c>
      <c r="F26" s="175"/>
      <c r="G26" s="176">
        <f>E26-F26</f>
        <v>0</v>
      </c>
    </row>
    <row r="27" spans="1:7" ht="40" customHeight="1" x14ac:dyDescent="0.25">
      <c r="A27" s="118"/>
      <c r="B27" s="145"/>
      <c r="C27" s="145"/>
      <c r="D27" s="145"/>
      <c r="E27" s="168"/>
      <c r="F27" s="226" t="s">
        <v>86</v>
      </c>
      <c r="G27" s="227"/>
    </row>
    <row r="28" spans="1:7" ht="15" customHeight="1" x14ac:dyDescent="0.25">
      <c r="A28" s="202" t="s">
        <v>29</v>
      </c>
      <c r="B28" s="203"/>
      <c r="C28" s="203"/>
      <c r="D28" s="203"/>
      <c r="E28" s="203"/>
      <c r="F28" s="203"/>
      <c r="G28" s="204"/>
    </row>
    <row r="29" spans="1:7" ht="26" x14ac:dyDescent="0.25">
      <c r="A29" s="126" t="s">
        <v>30</v>
      </c>
      <c r="B29" s="89" t="s">
        <v>31</v>
      </c>
      <c r="C29" s="98" t="s">
        <v>25</v>
      </c>
      <c r="D29" s="98" t="s">
        <v>26</v>
      </c>
      <c r="E29" s="98" t="s">
        <v>32</v>
      </c>
      <c r="F29" s="98" t="s">
        <v>78</v>
      </c>
      <c r="G29" s="98" t="s">
        <v>15</v>
      </c>
    </row>
    <row r="30" spans="1:7" x14ac:dyDescent="0.25">
      <c r="A30" s="108"/>
      <c r="B30" s="23"/>
      <c r="C30" s="142">
        <v>0</v>
      </c>
      <c r="D30" s="124">
        <v>0</v>
      </c>
      <c r="E30" s="143">
        <f>C30*D30</f>
        <v>0</v>
      </c>
      <c r="F30" s="211" t="s">
        <v>80</v>
      </c>
      <c r="G30" s="185"/>
    </row>
    <row r="31" spans="1:7" x14ac:dyDescent="0.25">
      <c r="A31" s="108"/>
      <c r="B31" s="23"/>
      <c r="C31" s="142">
        <v>0</v>
      </c>
      <c r="D31" s="124">
        <v>0</v>
      </c>
      <c r="E31" s="143">
        <f>C31*D31</f>
        <v>0</v>
      </c>
      <c r="F31" s="180"/>
      <c r="G31" s="181"/>
    </row>
    <row r="32" spans="1:7" ht="13.5" thickBot="1" x14ac:dyDescent="0.3">
      <c r="A32" s="119"/>
      <c r="B32" s="23"/>
      <c r="C32" s="142">
        <v>0</v>
      </c>
      <c r="D32" s="124">
        <v>0</v>
      </c>
      <c r="E32" s="149">
        <f t="shared" ref="E32" si="4">C32*D32</f>
        <v>0</v>
      </c>
      <c r="F32" s="180"/>
      <c r="G32" s="181"/>
    </row>
    <row r="33" spans="1:9" ht="15" customHeight="1" thickBot="1" x14ac:dyDescent="0.3">
      <c r="A33" s="112" t="s">
        <v>33</v>
      </c>
      <c r="B33" s="144"/>
      <c r="C33" s="144"/>
      <c r="D33" s="144"/>
      <c r="E33" s="27">
        <f>SUM(E30:E32)</f>
        <v>0</v>
      </c>
      <c r="F33" s="214"/>
      <c r="G33" s="213"/>
    </row>
    <row r="34" spans="1:9" ht="15" customHeight="1" x14ac:dyDescent="0.25">
      <c r="A34" s="120"/>
      <c r="B34" s="135"/>
      <c r="C34" s="136"/>
      <c r="D34" s="135"/>
      <c r="E34" s="22"/>
      <c r="F34" s="172"/>
      <c r="G34" s="137"/>
    </row>
    <row r="35" spans="1:9" ht="38.15" customHeight="1" x14ac:dyDescent="0.25">
      <c r="A35" s="126" t="s">
        <v>34</v>
      </c>
      <c r="B35" s="89" t="s">
        <v>35</v>
      </c>
      <c r="C35" s="98" t="s">
        <v>25</v>
      </c>
      <c r="D35" s="98" t="s">
        <v>26</v>
      </c>
      <c r="E35" s="98" t="s">
        <v>32</v>
      </c>
      <c r="F35" s="98" t="s">
        <v>78</v>
      </c>
      <c r="G35" s="98" t="s">
        <v>15</v>
      </c>
    </row>
    <row r="36" spans="1:9" x14ac:dyDescent="0.25">
      <c r="A36" s="108"/>
      <c r="B36" s="23"/>
      <c r="C36" s="142">
        <v>0</v>
      </c>
      <c r="D36" s="124">
        <v>0</v>
      </c>
      <c r="E36" s="143">
        <f>C36*D36</f>
        <v>0</v>
      </c>
      <c r="F36" s="211" t="s">
        <v>81</v>
      </c>
      <c r="G36" s="185"/>
    </row>
    <row r="37" spans="1:9" x14ac:dyDescent="0.25">
      <c r="A37" s="108"/>
      <c r="B37" s="23"/>
      <c r="C37" s="142">
        <v>0</v>
      </c>
      <c r="D37" s="124">
        <v>0</v>
      </c>
      <c r="E37" s="143">
        <f>C37*D37</f>
        <v>0</v>
      </c>
      <c r="F37" s="180"/>
      <c r="G37" s="181"/>
    </row>
    <row r="38" spans="1:9" ht="13.5" thickBot="1" x14ac:dyDescent="0.3">
      <c r="A38" s="119"/>
      <c r="B38" s="23"/>
      <c r="C38" s="142">
        <v>0</v>
      </c>
      <c r="D38" s="124">
        <v>0</v>
      </c>
      <c r="E38" s="149">
        <f t="shared" ref="E38" si="5">C38*D38</f>
        <v>0</v>
      </c>
      <c r="F38" s="180"/>
      <c r="G38" s="181"/>
    </row>
    <row r="39" spans="1:9" ht="15" customHeight="1" thickBot="1" x14ac:dyDescent="0.3">
      <c r="A39" s="112" t="s">
        <v>36</v>
      </c>
      <c r="B39" s="144"/>
      <c r="C39" s="144"/>
      <c r="D39" s="144"/>
      <c r="E39" s="27">
        <f>SUM(E36:E38)</f>
        <v>0</v>
      </c>
      <c r="F39" s="214"/>
      <c r="G39" s="213"/>
    </row>
    <row r="40" spans="1:9" ht="15" customHeight="1" x14ac:dyDescent="0.25">
      <c r="A40" s="121"/>
      <c r="B40" s="182"/>
      <c r="C40" s="182"/>
      <c r="D40" s="182"/>
      <c r="E40" s="205"/>
      <c r="F40" s="182"/>
      <c r="G40" s="183"/>
    </row>
    <row r="41" spans="1:9" s="1" customFormat="1" ht="26" x14ac:dyDescent="0.25">
      <c r="A41" s="98" t="s">
        <v>23</v>
      </c>
      <c r="B41" s="125" t="s">
        <v>24</v>
      </c>
      <c r="C41" s="98" t="s">
        <v>25</v>
      </c>
      <c r="D41" s="98" t="s">
        <v>26</v>
      </c>
      <c r="E41" s="98" t="s">
        <v>27</v>
      </c>
      <c r="F41" s="98" t="s">
        <v>78</v>
      </c>
      <c r="G41" s="98" t="s">
        <v>15</v>
      </c>
    </row>
    <row r="42" spans="1:9" s="82" customFormat="1" ht="13" customHeight="1" x14ac:dyDescent="0.25">
      <c r="A42" s="114"/>
      <c r="B42" s="84"/>
      <c r="C42" s="142">
        <v>0</v>
      </c>
      <c r="D42" s="123">
        <v>0</v>
      </c>
      <c r="E42" s="141">
        <f>C42*D42</f>
        <v>0</v>
      </c>
      <c r="F42" s="184" t="s">
        <v>82</v>
      </c>
      <c r="G42" s="185"/>
    </row>
    <row r="43" spans="1:9" s="82" customFormat="1" x14ac:dyDescent="0.25">
      <c r="A43" s="115"/>
      <c r="B43" s="84"/>
      <c r="C43" s="142">
        <v>0</v>
      </c>
      <c r="D43" s="123">
        <v>0</v>
      </c>
      <c r="E43" s="141">
        <f t="shared" ref="E43:E45" si="6">C43*D43</f>
        <v>0</v>
      </c>
      <c r="F43" s="186"/>
      <c r="G43" s="181"/>
    </row>
    <row r="44" spans="1:9" x14ac:dyDescent="0.25">
      <c r="A44" s="116"/>
      <c r="B44" s="23"/>
      <c r="C44" s="142">
        <v>0</v>
      </c>
      <c r="D44" s="124">
        <v>0</v>
      </c>
      <c r="E44" s="143">
        <f t="shared" si="6"/>
        <v>0</v>
      </c>
      <c r="F44" s="186"/>
      <c r="G44" s="181"/>
    </row>
    <row r="45" spans="1:9" ht="13.5" thickBot="1" x14ac:dyDescent="0.3">
      <c r="A45" s="117"/>
      <c r="B45" s="23"/>
      <c r="C45" s="142">
        <v>0</v>
      </c>
      <c r="D45" s="124">
        <v>0</v>
      </c>
      <c r="E45" s="149">
        <f t="shared" si="6"/>
        <v>0</v>
      </c>
      <c r="F45" s="186"/>
      <c r="G45" s="181"/>
    </row>
    <row r="46" spans="1:9" ht="15" customHeight="1" thickBot="1" x14ac:dyDescent="0.3">
      <c r="A46" s="112" t="s">
        <v>28</v>
      </c>
      <c r="B46" s="144"/>
      <c r="C46" s="144"/>
      <c r="D46" s="144"/>
      <c r="E46" s="27">
        <f>SUM(E42:E45)</f>
        <v>0</v>
      </c>
      <c r="F46" s="186"/>
      <c r="G46" s="181"/>
    </row>
    <row r="47" spans="1:9" ht="15" customHeight="1" thickBot="1" x14ac:dyDescent="0.3">
      <c r="A47" s="162" t="s">
        <v>37</v>
      </c>
      <c r="B47" s="163"/>
      <c r="C47" s="163"/>
      <c r="D47" s="163"/>
      <c r="E47" s="174">
        <f>E46+E39+E33</f>
        <v>0</v>
      </c>
      <c r="F47" s="175"/>
      <c r="G47" s="176">
        <f>E47-F47</f>
        <v>0</v>
      </c>
    </row>
    <row r="48" spans="1:9" ht="40" customHeight="1" x14ac:dyDescent="0.25">
      <c r="A48" s="166"/>
      <c r="B48" s="167"/>
      <c r="C48" s="167"/>
      <c r="D48" s="167"/>
      <c r="E48" s="169"/>
      <c r="F48" s="226" t="s">
        <v>87</v>
      </c>
      <c r="G48" s="227"/>
      <c r="I48" s="50" t="s">
        <v>79</v>
      </c>
    </row>
    <row r="49" spans="1:10" ht="25" customHeight="1" thickBot="1" x14ac:dyDescent="0.3">
      <c r="A49" s="146"/>
      <c r="B49" s="50"/>
      <c r="C49" s="30"/>
      <c r="D49" s="99" t="s">
        <v>83</v>
      </c>
      <c r="E49" s="173">
        <f>E47+E26</f>
        <v>0</v>
      </c>
      <c r="F49" s="173">
        <f>F47+F26</f>
        <v>0</v>
      </c>
      <c r="G49" s="170">
        <f>E49-F49</f>
        <v>0</v>
      </c>
      <c r="J49" s="50" t="s">
        <v>79</v>
      </c>
    </row>
    <row r="50" spans="1:10" ht="15" customHeight="1" x14ac:dyDescent="0.25">
      <c r="A50" s="193" t="s">
        <v>38</v>
      </c>
      <c r="B50" s="194"/>
      <c r="C50" s="194"/>
      <c r="D50" s="194"/>
      <c r="E50" s="194"/>
      <c r="F50" s="194"/>
      <c r="G50" s="195"/>
    </row>
    <row r="51" spans="1:10" ht="15" customHeight="1" x14ac:dyDescent="0.25">
      <c r="A51" s="196"/>
      <c r="B51" s="197"/>
      <c r="C51" s="197"/>
      <c r="D51" s="197"/>
      <c r="E51" s="197"/>
      <c r="F51" s="197"/>
      <c r="G51" s="198"/>
    </row>
    <row r="52" spans="1:10" ht="15" customHeight="1" x14ac:dyDescent="0.25">
      <c r="A52" s="196"/>
      <c r="B52" s="197"/>
      <c r="C52" s="197"/>
      <c r="D52" s="197"/>
      <c r="E52" s="197"/>
      <c r="F52" s="197"/>
      <c r="G52" s="198"/>
    </row>
    <row r="53" spans="1:10" ht="15" customHeight="1" x14ac:dyDescent="0.25">
      <c r="A53" s="199"/>
      <c r="B53" s="200"/>
      <c r="C53" s="200"/>
      <c r="D53" s="200"/>
      <c r="E53" s="200"/>
      <c r="F53" s="200"/>
      <c r="G53" s="201"/>
    </row>
    <row r="54" spans="1:10" ht="15" customHeight="1" x14ac:dyDescent="0.25">
      <c r="A54" s="20"/>
      <c r="B54" s="135"/>
      <c r="C54" s="136"/>
      <c r="D54" s="135"/>
      <c r="E54" s="50"/>
      <c r="F54" s="50"/>
      <c r="G54" s="50"/>
    </row>
  </sheetData>
  <mergeCells count="18">
    <mergeCell ref="A50:G53"/>
    <mergeCell ref="A28:G28"/>
    <mergeCell ref="B40:G40"/>
    <mergeCell ref="A12:B12"/>
    <mergeCell ref="A13:B13"/>
    <mergeCell ref="A15:G15"/>
    <mergeCell ref="F13:G14"/>
    <mergeCell ref="F17:G19"/>
    <mergeCell ref="F30:G33"/>
    <mergeCell ref="F36:G39"/>
    <mergeCell ref="C3:G3"/>
    <mergeCell ref="F22:G25"/>
    <mergeCell ref="F27:G27"/>
    <mergeCell ref="F48:G48"/>
    <mergeCell ref="F42:G46"/>
    <mergeCell ref="A4:G4"/>
    <mergeCell ref="A20:G20"/>
    <mergeCell ref="F6:G10"/>
  </mergeCells>
  <phoneticPr fontId="2" type="noConversion"/>
  <pageMargins left="0.25" right="0.25" top="0.75" bottom="0.75" header="0.3" footer="0.3"/>
  <pageSetup scale="75" orientation="portrait" r:id="rId1"/>
  <headerFooter alignWithMargins="0">
    <oddFooter>&amp;C&amp;P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C203-75FE-4CF6-8548-F01F052F234D}">
  <dimension ref="A1:G45"/>
  <sheetViews>
    <sheetView workbookViewId="0">
      <selection activeCell="B15" sqref="B15"/>
    </sheetView>
  </sheetViews>
  <sheetFormatPr defaultRowHeight="12.5" x14ac:dyDescent="0.25"/>
  <cols>
    <col min="1" max="1" width="29.453125" customWidth="1"/>
    <col min="2" max="2" width="35" customWidth="1"/>
    <col min="3" max="3" width="15" customWidth="1"/>
    <col min="4" max="4" width="11.54296875" customWidth="1"/>
    <col min="5" max="5" width="12.26953125" customWidth="1"/>
    <col min="6" max="6" width="11.54296875" customWidth="1"/>
    <col min="7" max="7" width="12.453125" customWidth="1"/>
  </cols>
  <sheetData>
    <row r="1" spans="1:7" ht="14" x14ac:dyDescent="0.25">
      <c r="A1" s="51" t="s">
        <v>39</v>
      </c>
      <c r="B1" s="52"/>
      <c r="C1" s="53"/>
      <c r="D1" s="54"/>
      <c r="E1" s="147"/>
      <c r="F1" s="55"/>
      <c r="G1" s="56" t="s">
        <v>40</v>
      </c>
    </row>
    <row r="2" spans="1:7" ht="14" x14ac:dyDescent="0.25">
      <c r="A2" s="57" t="s">
        <v>41</v>
      </c>
      <c r="B2" s="3"/>
      <c r="C2" s="4"/>
      <c r="D2" s="4"/>
      <c r="E2" s="4"/>
      <c r="F2" s="4"/>
      <c r="G2" s="58" t="s">
        <v>0</v>
      </c>
    </row>
    <row r="3" spans="1:7" ht="15.5" x14ac:dyDescent="0.25">
      <c r="A3" s="59" t="s">
        <v>42</v>
      </c>
      <c r="B3" s="50"/>
      <c r="C3" s="49"/>
      <c r="D3" s="49"/>
      <c r="E3" s="49"/>
      <c r="F3" s="49"/>
      <c r="G3" s="60" t="s">
        <v>1</v>
      </c>
    </row>
    <row r="4" spans="1:7" ht="26" x14ac:dyDescent="0.25">
      <c r="A4" s="61" t="s">
        <v>2</v>
      </c>
      <c r="B4" s="5" t="s">
        <v>3</v>
      </c>
      <c r="C4" s="6" t="s">
        <v>4</v>
      </c>
      <c r="D4" s="7" t="s">
        <v>43</v>
      </c>
      <c r="E4" s="8" t="s">
        <v>6</v>
      </c>
      <c r="F4" s="8" t="s">
        <v>44</v>
      </c>
      <c r="G4" s="62" t="s">
        <v>8</v>
      </c>
    </row>
    <row r="5" spans="1:7" ht="26" x14ac:dyDescent="0.25">
      <c r="A5" s="63" t="s">
        <v>45</v>
      </c>
      <c r="B5" s="21" t="s">
        <v>46</v>
      </c>
      <c r="C5" s="130">
        <v>16</v>
      </c>
      <c r="D5" s="38">
        <v>35</v>
      </c>
      <c r="E5" s="131">
        <f>C5*D5</f>
        <v>560</v>
      </c>
      <c r="F5" s="38">
        <v>0</v>
      </c>
      <c r="G5" s="64">
        <f>E5-F5</f>
        <v>560</v>
      </c>
    </row>
    <row r="6" spans="1:7" ht="26" x14ac:dyDescent="0.25">
      <c r="A6" s="81" t="s">
        <v>47</v>
      </c>
      <c r="B6" s="23" t="s">
        <v>48</v>
      </c>
      <c r="C6" s="130">
        <v>40</v>
      </c>
      <c r="D6" s="38">
        <v>25</v>
      </c>
      <c r="E6" s="131">
        <f t="shared" ref="E6" si="0">C6*D6</f>
        <v>1000</v>
      </c>
      <c r="F6" s="38">
        <v>0</v>
      </c>
      <c r="G6" s="64">
        <f>E6-F6</f>
        <v>1000</v>
      </c>
    </row>
    <row r="7" spans="1:7" ht="13" x14ac:dyDescent="0.25">
      <c r="A7" s="65" t="s">
        <v>10</v>
      </c>
      <c r="B7" s="133"/>
      <c r="C7" s="134"/>
      <c r="D7" s="10"/>
      <c r="E7" s="11">
        <f>SUM(E5:E6)</f>
        <v>1560</v>
      </c>
      <c r="F7" s="11">
        <f>SUM(F5:F6)</f>
        <v>0</v>
      </c>
      <c r="G7" s="66">
        <f>SUM(G5:G6)</f>
        <v>1560</v>
      </c>
    </row>
    <row r="8" spans="1:7" ht="13" x14ac:dyDescent="0.25">
      <c r="A8" s="67"/>
      <c r="B8" s="135"/>
      <c r="C8" s="136"/>
      <c r="D8" s="50"/>
      <c r="E8" s="135"/>
      <c r="F8" s="135"/>
      <c r="G8" s="148"/>
    </row>
    <row r="9" spans="1:7" ht="39" x14ac:dyDescent="0.3">
      <c r="A9" s="215" t="s">
        <v>49</v>
      </c>
      <c r="B9" s="216"/>
      <c r="C9" s="40" t="s">
        <v>50</v>
      </c>
      <c r="D9" s="41" t="s">
        <v>51</v>
      </c>
      <c r="E9" s="42" t="s">
        <v>52</v>
      </c>
      <c r="F9" s="42" t="s">
        <v>7</v>
      </c>
      <c r="G9" s="68" t="s">
        <v>15</v>
      </c>
    </row>
    <row r="10" spans="1:7" x14ac:dyDescent="0.25">
      <c r="A10" s="217" t="s">
        <v>53</v>
      </c>
      <c r="B10" s="208"/>
      <c r="C10" s="25">
        <v>0.05</v>
      </c>
      <c r="D10" s="149">
        <f>E7</f>
        <v>1560</v>
      </c>
      <c r="E10" s="149">
        <f>C10*D10</f>
        <v>78</v>
      </c>
      <c r="F10" s="39">
        <v>0</v>
      </c>
      <c r="G10" s="150">
        <f>E10-F10</f>
        <v>78</v>
      </c>
    </row>
    <row r="11" spans="1:7" ht="13" x14ac:dyDescent="0.25">
      <c r="A11" s="69" t="s">
        <v>54</v>
      </c>
      <c r="B11" s="138"/>
      <c r="C11" s="139"/>
      <c r="D11" s="13"/>
      <c r="E11" s="14">
        <f>E10</f>
        <v>78</v>
      </c>
      <c r="F11" s="14">
        <f>F10</f>
        <v>0</v>
      </c>
      <c r="G11" s="70">
        <f>G10</f>
        <v>78</v>
      </c>
    </row>
    <row r="12" spans="1:7" ht="13" x14ac:dyDescent="0.25">
      <c r="A12" s="71"/>
      <c r="B12" s="50"/>
      <c r="C12" s="136"/>
      <c r="D12" s="15"/>
      <c r="E12" s="16"/>
      <c r="F12" s="16"/>
      <c r="G12" s="148"/>
    </row>
    <row r="13" spans="1:7" ht="26" x14ac:dyDescent="0.25">
      <c r="A13" s="127" t="s">
        <v>17</v>
      </c>
      <c r="B13" s="43" t="s">
        <v>18</v>
      </c>
      <c r="C13" s="44" t="s">
        <v>19</v>
      </c>
      <c r="D13" s="45" t="s">
        <v>20</v>
      </c>
      <c r="E13" s="46" t="s">
        <v>21</v>
      </c>
      <c r="F13" s="46" t="s">
        <v>7</v>
      </c>
      <c r="G13" s="72" t="s">
        <v>15</v>
      </c>
    </row>
    <row r="14" spans="1:7" ht="13" x14ac:dyDescent="0.25">
      <c r="A14" s="83" t="s">
        <v>55</v>
      </c>
      <c r="B14" s="84" t="s">
        <v>56</v>
      </c>
      <c r="C14" s="140">
        <v>100</v>
      </c>
      <c r="D14" s="123">
        <v>0.54</v>
      </c>
      <c r="E14" s="141">
        <f>C14*D14</f>
        <v>54</v>
      </c>
      <c r="F14" s="123">
        <v>0</v>
      </c>
      <c r="G14" s="151">
        <f>E14-F14</f>
        <v>54</v>
      </c>
    </row>
    <row r="15" spans="1:7" ht="13" x14ac:dyDescent="0.25">
      <c r="A15" s="83" t="s">
        <v>57</v>
      </c>
      <c r="B15" s="84"/>
      <c r="C15" s="140">
        <v>150</v>
      </c>
      <c r="D15" s="123">
        <v>0.54</v>
      </c>
      <c r="E15" s="141">
        <f>C15*D15</f>
        <v>81</v>
      </c>
      <c r="F15" s="123"/>
      <c r="G15" s="151">
        <f>E15-F15</f>
        <v>81</v>
      </c>
    </row>
    <row r="16" spans="1:7" ht="13" x14ac:dyDescent="0.25">
      <c r="A16" s="86"/>
      <c r="B16" s="84"/>
      <c r="C16" s="140">
        <v>0</v>
      </c>
      <c r="D16" s="123">
        <v>0</v>
      </c>
      <c r="E16" s="141">
        <f t="shared" ref="E16" si="1">C16*D16</f>
        <v>0</v>
      </c>
      <c r="F16" s="123"/>
      <c r="G16" s="151">
        <f>E16-F16</f>
        <v>0</v>
      </c>
    </row>
    <row r="17" spans="1:7" ht="13" x14ac:dyDescent="0.25">
      <c r="A17" s="69" t="s">
        <v>22</v>
      </c>
      <c r="B17" s="17"/>
      <c r="C17" s="88"/>
      <c r="D17" s="18"/>
      <c r="E17" s="19">
        <f>SUM(E14:E16)</f>
        <v>135</v>
      </c>
      <c r="F17" s="19">
        <f>SUM(F14:F16)</f>
        <v>0</v>
      </c>
      <c r="G17" s="75">
        <f>SUM(G14:G16)</f>
        <v>135</v>
      </c>
    </row>
    <row r="18" spans="1:7" ht="13" x14ac:dyDescent="0.25">
      <c r="A18" s="76"/>
      <c r="B18" s="135"/>
      <c r="C18" s="152"/>
      <c r="D18" s="153"/>
      <c r="E18" s="152"/>
      <c r="F18" s="152"/>
      <c r="G18" s="148"/>
    </row>
    <row r="19" spans="1:7" ht="39" x14ac:dyDescent="0.25">
      <c r="A19" s="128" t="s">
        <v>34</v>
      </c>
      <c r="B19" s="43" t="s">
        <v>24</v>
      </c>
      <c r="C19" s="46" t="s">
        <v>25</v>
      </c>
      <c r="D19" s="46" t="s">
        <v>26</v>
      </c>
      <c r="E19" s="46" t="s">
        <v>58</v>
      </c>
      <c r="F19" s="46" t="s">
        <v>7</v>
      </c>
      <c r="G19" s="72" t="s">
        <v>15</v>
      </c>
    </row>
    <row r="20" spans="1:7" ht="13" x14ac:dyDescent="0.25">
      <c r="A20" s="77"/>
      <c r="B20" s="23"/>
      <c r="C20" s="142">
        <v>0</v>
      </c>
      <c r="D20" s="124">
        <v>0</v>
      </c>
      <c r="E20" s="143">
        <f t="shared" ref="E20:E21" si="2">C20*D20</f>
        <v>0</v>
      </c>
      <c r="F20" s="124">
        <v>0</v>
      </c>
      <c r="G20" s="154">
        <f>E20-F20</f>
        <v>0</v>
      </c>
    </row>
    <row r="21" spans="1:7" ht="13" x14ac:dyDescent="0.25">
      <c r="A21" s="74"/>
      <c r="B21" s="23"/>
      <c r="C21" s="142">
        <v>0</v>
      </c>
      <c r="D21" s="124">
        <v>0</v>
      </c>
      <c r="E21" s="143">
        <f t="shared" si="2"/>
        <v>0</v>
      </c>
      <c r="F21" s="124"/>
      <c r="G21" s="154">
        <f>E21-F21</f>
        <v>0</v>
      </c>
    </row>
    <row r="22" spans="1:7" ht="13" x14ac:dyDescent="0.25">
      <c r="A22" s="69" t="s">
        <v>59</v>
      </c>
      <c r="B22" s="144"/>
      <c r="C22" s="144"/>
      <c r="D22" s="144"/>
      <c r="E22" s="19">
        <f>SUM(E20:E21)</f>
        <v>0</v>
      </c>
      <c r="F22" s="19">
        <f>SUM(F20:F21)</f>
        <v>0</v>
      </c>
      <c r="G22" s="75">
        <f>SUM(G20:G21)</f>
        <v>0</v>
      </c>
    </row>
    <row r="23" spans="1:7" ht="13" x14ac:dyDescent="0.25">
      <c r="A23" s="71"/>
      <c r="B23" s="135"/>
      <c r="C23" s="136"/>
      <c r="D23" s="135"/>
      <c r="E23" s="135"/>
      <c r="F23" s="135"/>
      <c r="G23" s="148"/>
    </row>
    <row r="24" spans="1:7" ht="39" x14ac:dyDescent="0.25">
      <c r="A24" s="128" t="s">
        <v>60</v>
      </c>
      <c r="B24" s="43" t="s">
        <v>24</v>
      </c>
      <c r="C24" s="47" t="s">
        <v>25</v>
      </c>
      <c r="D24" s="46" t="s">
        <v>26</v>
      </c>
      <c r="E24" s="46" t="s">
        <v>27</v>
      </c>
      <c r="F24" s="46" t="s">
        <v>7</v>
      </c>
      <c r="G24" s="72" t="s">
        <v>15</v>
      </c>
    </row>
    <row r="25" spans="1:7" ht="13" x14ac:dyDescent="0.25">
      <c r="A25" s="73" t="s">
        <v>61</v>
      </c>
      <c r="B25" s="23" t="s">
        <v>62</v>
      </c>
      <c r="C25" s="142">
        <v>3000</v>
      </c>
      <c r="D25" s="124">
        <v>4</v>
      </c>
      <c r="E25" s="143">
        <f>C25*D25</f>
        <v>12000</v>
      </c>
      <c r="F25" s="124">
        <v>0</v>
      </c>
      <c r="G25" s="154">
        <f>E25-F25</f>
        <v>12000</v>
      </c>
    </row>
    <row r="26" spans="1:7" ht="13" x14ac:dyDescent="0.25">
      <c r="A26" s="85"/>
      <c r="B26" s="23"/>
      <c r="C26" s="142">
        <v>0</v>
      </c>
      <c r="D26" s="124">
        <v>0</v>
      </c>
      <c r="E26" s="143">
        <f t="shared" ref="E26" si="3">C26*D26</f>
        <v>0</v>
      </c>
      <c r="F26" s="124"/>
      <c r="G26" s="154">
        <f>E26-F26</f>
        <v>0</v>
      </c>
    </row>
    <row r="27" spans="1:7" ht="13" x14ac:dyDescent="0.25">
      <c r="A27" s="69" t="s">
        <v>63</v>
      </c>
      <c r="B27" s="144"/>
      <c r="C27" s="144"/>
      <c r="D27" s="144"/>
      <c r="E27" s="19">
        <f>SUM(E25:E26)</f>
        <v>12000</v>
      </c>
      <c r="F27" s="19">
        <f>SUM(F25:F26)</f>
        <v>0</v>
      </c>
      <c r="G27" s="75">
        <f>SUM(G25:G26)</f>
        <v>12000</v>
      </c>
    </row>
    <row r="28" spans="1:7" ht="13" x14ac:dyDescent="0.25">
      <c r="A28" s="71"/>
      <c r="B28" s="135"/>
      <c r="C28" s="135"/>
      <c r="D28" s="135"/>
      <c r="E28" s="22"/>
      <c r="F28" s="22"/>
      <c r="G28" s="148"/>
    </row>
    <row r="29" spans="1:7" ht="39" x14ac:dyDescent="0.25">
      <c r="A29" s="128" t="s">
        <v>30</v>
      </c>
      <c r="B29" s="43" t="s">
        <v>24</v>
      </c>
      <c r="C29" s="46" t="s">
        <v>25</v>
      </c>
      <c r="D29" s="46" t="s">
        <v>26</v>
      </c>
      <c r="E29" s="46" t="s">
        <v>32</v>
      </c>
      <c r="F29" s="46" t="s">
        <v>7</v>
      </c>
      <c r="G29" s="72" t="s">
        <v>15</v>
      </c>
    </row>
    <row r="30" spans="1:7" ht="25" x14ac:dyDescent="0.25">
      <c r="A30" s="63" t="s">
        <v>64</v>
      </c>
      <c r="B30" s="23" t="s">
        <v>65</v>
      </c>
      <c r="C30" s="142">
        <v>20</v>
      </c>
      <c r="D30" s="124">
        <v>36</v>
      </c>
      <c r="E30" s="143">
        <f>C30*D30</f>
        <v>720</v>
      </c>
      <c r="F30" s="124">
        <v>720</v>
      </c>
      <c r="G30" s="154">
        <f>E30-F30</f>
        <v>0</v>
      </c>
    </row>
    <row r="31" spans="1:7" ht="13" x14ac:dyDescent="0.25">
      <c r="A31" s="87"/>
      <c r="B31" s="23"/>
      <c r="C31" s="142">
        <v>0</v>
      </c>
      <c r="D31" s="124">
        <v>0</v>
      </c>
      <c r="E31" s="143">
        <f t="shared" ref="E31" si="4">C31*D31</f>
        <v>0</v>
      </c>
      <c r="F31" s="124"/>
      <c r="G31" s="154">
        <f>E31-F31</f>
        <v>0</v>
      </c>
    </row>
    <row r="32" spans="1:7" ht="13" x14ac:dyDescent="0.25">
      <c r="A32" s="69" t="s">
        <v>33</v>
      </c>
      <c r="B32" s="144"/>
      <c r="C32" s="144"/>
      <c r="D32" s="144">
        <v>0</v>
      </c>
      <c r="E32" s="19">
        <f>SUM(E30:E31)</f>
        <v>720</v>
      </c>
      <c r="F32" s="19">
        <f>SUM(F30:F31)</f>
        <v>720</v>
      </c>
      <c r="G32" s="75">
        <f>SUM(G30:G31)</f>
        <v>0</v>
      </c>
    </row>
    <row r="33" spans="1:7" ht="13" x14ac:dyDescent="0.25">
      <c r="A33" s="78"/>
      <c r="B33" s="135"/>
      <c r="C33" s="136"/>
      <c r="D33" s="135"/>
      <c r="E33" s="22"/>
      <c r="F33" s="22"/>
      <c r="G33" s="148"/>
    </row>
    <row r="34" spans="1:7" ht="39" x14ac:dyDescent="0.3">
      <c r="A34" s="218" t="s">
        <v>11</v>
      </c>
      <c r="B34" s="206"/>
      <c r="C34" s="40" t="s">
        <v>12</v>
      </c>
      <c r="D34" s="41" t="s">
        <v>13</v>
      </c>
      <c r="E34" s="42" t="s">
        <v>14</v>
      </c>
      <c r="F34" s="42" t="s">
        <v>7</v>
      </c>
      <c r="G34" s="68" t="s">
        <v>15</v>
      </c>
    </row>
    <row r="35" spans="1:7" x14ac:dyDescent="0.25">
      <c r="A35" s="217" t="s">
        <v>66</v>
      </c>
      <c r="B35" s="208"/>
      <c r="C35" s="48">
        <v>0.1</v>
      </c>
      <c r="D35" s="122">
        <v>14412</v>
      </c>
      <c r="E35" s="132">
        <f>C35*D35</f>
        <v>1441.2</v>
      </c>
      <c r="F35" s="122">
        <v>0</v>
      </c>
      <c r="G35" s="155">
        <f>E35-F35</f>
        <v>1441.2</v>
      </c>
    </row>
    <row r="36" spans="1:7" ht="13" x14ac:dyDescent="0.25">
      <c r="A36" s="69" t="s">
        <v>16</v>
      </c>
      <c r="B36" s="138"/>
      <c r="C36" s="139"/>
      <c r="D36" s="13"/>
      <c r="E36" s="14">
        <f>E35</f>
        <v>1441.2</v>
      </c>
      <c r="F36" s="14">
        <f>F35</f>
        <v>0</v>
      </c>
      <c r="G36" s="70">
        <f>G35</f>
        <v>1441.2</v>
      </c>
    </row>
    <row r="37" spans="1:7" ht="13.5" thickBot="1" x14ac:dyDescent="0.3">
      <c r="A37" s="71"/>
      <c r="B37" s="50"/>
      <c r="C37" s="136"/>
      <c r="D37" s="15"/>
      <c r="E37" s="36"/>
      <c r="F37" s="36"/>
      <c r="G37" s="79"/>
    </row>
    <row r="38" spans="1:7" ht="13.5" thickBot="1" x14ac:dyDescent="0.3">
      <c r="A38" s="156"/>
      <c r="B38" s="50"/>
      <c r="C38" s="30"/>
      <c r="D38" s="26" t="s">
        <v>67</v>
      </c>
      <c r="E38" s="27">
        <f>ROUND(E7+E11+E17+E22+E27+E32+E36,2)</f>
        <v>15934.2</v>
      </c>
      <c r="F38" s="27">
        <f>ROUND(F7+F11+F17+F22+F27+F32+F36,2)</f>
        <v>720</v>
      </c>
      <c r="G38" s="27">
        <f>ROUND(G36+G32+G27+G22+G17+G11+G7,2)</f>
        <v>15214.2</v>
      </c>
    </row>
    <row r="39" spans="1:7" ht="13.5" thickBot="1" x14ac:dyDescent="0.35">
      <c r="A39" s="71"/>
      <c r="B39" s="30"/>
      <c r="C39" s="30"/>
      <c r="D39" s="34" t="s">
        <v>68</v>
      </c>
      <c r="E39" s="37">
        <f>IF(F38=0,0,(F38/E38))</f>
        <v>4.5185826712354556E-2</v>
      </c>
      <c r="F39" s="35"/>
      <c r="G39" s="80"/>
    </row>
    <row r="40" spans="1:7" ht="13.5" thickBot="1" x14ac:dyDescent="0.3">
      <c r="A40" s="71"/>
      <c r="B40" s="50"/>
      <c r="C40" s="136"/>
      <c r="D40" s="24" t="s">
        <v>69</v>
      </c>
      <c r="E40" s="28" t="str">
        <f>IF(F38+G38=E38,"YES","Please fix")</f>
        <v>YES</v>
      </c>
      <c r="F40" s="35"/>
      <c r="G40" s="148"/>
    </row>
    <row r="41" spans="1:7" ht="13.5" thickBot="1" x14ac:dyDescent="0.3">
      <c r="A41" s="71"/>
      <c r="B41" s="135"/>
      <c r="C41" s="50"/>
      <c r="D41" s="50"/>
      <c r="E41" s="50"/>
      <c r="F41" s="29"/>
      <c r="G41" s="148"/>
    </row>
    <row r="42" spans="1:7" x14ac:dyDescent="0.25">
      <c r="A42" s="219" t="s">
        <v>38</v>
      </c>
      <c r="B42" s="194"/>
      <c r="C42" s="194"/>
      <c r="D42" s="194"/>
      <c r="E42" s="194"/>
      <c r="F42" s="194"/>
      <c r="G42" s="220"/>
    </row>
    <row r="43" spans="1:7" x14ac:dyDescent="0.25">
      <c r="A43" s="221"/>
      <c r="B43" s="197"/>
      <c r="C43" s="197"/>
      <c r="D43" s="197"/>
      <c r="E43" s="197"/>
      <c r="F43" s="197"/>
      <c r="G43" s="222"/>
    </row>
    <row r="44" spans="1:7" x14ac:dyDescent="0.25">
      <c r="A44" s="221"/>
      <c r="B44" s="197"/>
      <c r="C44" s="197"/>
      <c r="D44" s="197"/>
      <c r="E44" s="197"/>
      <c r="F44" s="197"/>
      <c r="G44" s="222"/>
    </row>
    <row r="45" spans="1:7" ht="13" thickBot="1" x14ac:dyDescent="0.3">
      <c r="A45" s="223"/>
      <c r="B45" s="224"/>
      <c r="C45" s="224"/>
      <c r="D45" s="224"/>
      <c r="E45" s="224"/>
      <c r="F45" s="224"/>
      <c r="G45" s="225"/>
    </row>
  </sheetData>
  <mergeCells count="5">
    <mergeCell ref="A9:B9"/>
    <mergeCell ref="A10:B10"/>
    <mergeCell ref="A34:B34"/>
    <mergeCell ref="A35:B35"/>
    <mergeCell ref="A42:G4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615C-0357-47D0-A69E-E9CBB3F8E9E1}">
  <dimension ref="A1:J2"/>
  <sheetViews>
    <sheetView workbookViewId="0">
      <selection activeCell="K10" sqref="K10"/>
    </sheetView>
  </sheetViews>
  <sheetFormatPr defaultRowHeight="12.5" x14ac:dyDescent="0.25"/>
  <sheetData>
    <row r="1" spans="1:10" x14ac:dyDescent="0.25">
      <c r="A1" s="31" t="str">
        <f>'Budget Template'!A10</f>
        <v>Personnel Subtotal</v>
      </c>
      <c r="B1" s="31" t="e">
        <f>'Budget Template'!#REF!</f>
        <v>#REF!</v>
      </c>
      <c r="C1" s="31" t="str">
        <f>'Budget Template'!A19</f>
        <v>Travel Subtotal</v>
      </c>
      <c r="D1" s="31" t="str">
        <f>'Budget Template'!A25</f>
        <v>Supplies &amp; Other Subtotal</v>
      </c>
      <c r="E1" s="31" t="e">
        <f>'Budget Template'!#REF!</f>
        <v>#REF!</v>
      </c>
      <c r="F1" s="31" t="str">
        <f>'Budget Template'!A33</f>
        <v>Contractual Subtotal</v>
      </c>
      <c r="G1" s="31" t="e">
        <f>'Budget Template'!#REF!</f>
        <v>#REF!</v>
      </c>
      <c r="H1" s="31" t="e">
        <f>'Budget Template'!#REF!</f>
        <v>#REF!</v>
      </c>
      <c r="I1" s="31" t="e">
        <f>'Budget Template'!#REF!</f>
        <v>#REF!</v>
      </c>
      <c r="J1" s="31" t="str">
        <f>'Budget Template'!F5</f>
        <v>Match*</v>
      </c>
    </row>
    <row r="2" spans="1:10" x14ac:dyDescent="0.25">
      <c r="A2" s="33">
        <f>'Budget Template'!G10</f>
        <v>0</v>
      </c>
      <c r="B2" s="33" t="e">
        <f>'Budget Template'!#REF!</f>
        <v>#REF!</v>
      </c>
      <c r="C2" s="33">
        <f>'Budget Template'!G19</f>
        <v>0</v>
      </c>
      <c r="D2" s="33">
        <f>'Budget Template'!G25</f>
        <v>0</v>
      </c>
      <c r="E2" s="33" t="e">
        <f>'Budget Template'!#REF!</f>
        <v>#REF!</v>
      </c>
      <c r="F2" s="33">
        <f>'Budget Template'!G33</f>
        <v>0</v>
      </c>
      <c r="G2" s="33" t="e">
        <f>'Budget Template'!#REF!</f>
        <v>#REF!</v>
      </c>
      <c r="H2" s="33" t="e">
        <f>'Budget Template'!#REF!</f>
        <v>#REF!</v>
      </c>
      <c r="I2" s="32" t="e">
        <f>'Budget Template'!#REF!</f>
        <v>#REF!</v>
      </c>
      <c r="J2" s="33">
        <f>'Budget Template'!F49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A3E49825B5C4781EC3C5D4FE6C182" ma:contentTypeVersion="13" ma:contentTypeDescription="Create a new document." ma:contentTypeScope="" ma:versionID="e010276979db7e2acc39f4c699f65695">
  <xsd:schema xmlns:xsd="http://www.w3.org/2001/XMLSchema" xmlns:xs="http://www.w3.org/2001/XMLSchema" xmlns:p="http://schemas.microsoft.com/office/2006/metadata/properties" xmlns:ns3="c8191728-b0cb-438e-88ef-c9c98d154e07" xmlns:ns4="01724eba-e8d9-4abf-85e0-638ba6db552d" targetNamespace="http://schemas.microsoft.com/office/2006/metadata/properties" ma:root="true" ma:fieldsID="4b6b024bd57790204c859c9d5dfcb687" ns3:_="" ns4:_="">
    <xsd:import namespace="c8191728-b0cb-438e-88ef-c9c98d154e07"/>
    <xsd:import namespace="01724eba-e8d9-4abf-85e0-638ba6db55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91728-b0cb-438e-88ef-c9c98d154e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24eba-e8d9-4abf-85e0-638ba6db5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13B61C-791D-4E97-9729-2FF6BFB07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91728-b0cb-438e-88ef-c9c98d154e07"/>
    <ds:schemaRef ds:uri="01724eba-e8d9-4abf-85e0-638ba6db5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C9713C-C829-403F-AF7D-3E618C94CE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D9CB0-2AE2-42C4-8540-A218F51820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Template</vt:lpstr>
      <vt:lpstr>Sample Budget</vt:lpstr>
      <vt:lpstr>Sheet2</vt:lpstr>
      <vt:lpstr>'Budget Template'!Print_Area</vt:lpstr>
    </vt:vector>
  </TitlesOfParts>
  <Manager/>
  <Company>ANR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Cindy Ingersoll</cp:lastModifiedBy>
  <cp:revision/>
  <cp:lastPrinted>2021-09-08T15:36:01Z</cp:lastPrinted>
  <dcterms:created xsi:type="dcterms:W3CDTF">2008-07-21T19:25:18Z</dcterms:created>
  <dcterms:modified xsi:type="dcterms:W3CDTF">2022-05-23T15:19:15Z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0x010100134A3E49825B5C4781EC3C5D4FE6C182</vt:lpwstr>
  </property>
</Properties>
</file>